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3 財政課\00 財政係\12_提出文書（照会・回答・注文）\R04年度\●2022.09.22〆切　財政状況資料集の作成（２回目）\04　ホームページ掲載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<sst xmlns="http://schemas.openxmlformats.org/spreadsheetml/2006/main" count="1119" uniqueCount="613">
  <si>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</si>
  <si>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</si>
  <si>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</si>
  <si>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</si>
  <si>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</si>
  <si>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</si>
  <si>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</si>
  <si>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</si>
  <si>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</si>
  <si>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</si>
  <si>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</si>
  <si>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</si>
  <si>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</si>
  <si>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</si>
  <si>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</si>
  <si>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</si>
  <si>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</si>
  <si>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</si>
  <si>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</si>
  <si>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</si>
  <si>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</si>
  <si>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</si>
  <si>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</si>
  <si>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</si>
  <si>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</si>
  <si>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</si>
  <si>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</si>
  <si>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</si>
  <si>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</si>
  <si>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</si>
  <si>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</si>
  <si>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</si>
  <si>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</si>
  <si>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</si>
  <si>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</si>
  <si>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</si>
  <si>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</si>
  <si>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</si>
  <si>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</si>
  <si>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</si>
  <si>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</si>
  <si>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</si>
  <si>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</si>
  <si>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</si>
  <si>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</si>
  <si>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</si>
  <si>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</si>
  <si>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</si>
  <si>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</si>
  <si>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</si>
  <si>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</si>
  <si>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</si>
  <si>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</si>
  <si>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</si>
  <si>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</si>
  <si>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</si>
  <si>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</si>
  <si>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</si>
  <si>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</si>
  <si>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</si>
  <si>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</si>
  <si>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</si>
  <si>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</si>
  <si>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</si>
  <si>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</si>
  <si>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</si>
  <si>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</si>
  <si>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</si>
  <si>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</si>
  <si>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</si>
  <si>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</si>
  <si>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</si>
  <si>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</si>
  <si>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</si>
  <si>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</si>
  <si>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</si>
  <si>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</si>
  <si>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</si>
  <si>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</si>
  <si>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</si>
  <si>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</si>
  <si>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</si>
  <si>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</si>
  <si>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</si>
  <si>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</si>
  <si>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</si>
  <si>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</si>
  <si>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</si>
  <si>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</si>
  <si>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</si>
  <si>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</si>
  <si>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</si>
  <si>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</si>
  <si>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</si>
  <si>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</si>
  <si>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</si>
  <si>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</si>
  <si>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</si>
  <si>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太良町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</si>
  <si>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</si>
  <si>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</si>
  <si>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</si>
  <si>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</si>
  <si>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</si>
  <si>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</si>
  <si>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</si>
  <si>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</si>
  <si>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</si>
  <si>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</si>
  <si>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</si>
  <si>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</si>
  <si>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</si>
  <si>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</si>
  <si>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</si>
  <si>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</si>
  <si>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</si>
  <si>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</si>
  <si>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</si>
  <si>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</si>
  <si>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</si>
  <si>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</si>
  <si>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</si>
  <si>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</si>
  <si>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</si>
  <si>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</si>
  <si>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</si>
  <si>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</si>
  <si>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</si>
  <si>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</si>
  <si>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</si>
  <si>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</si>
  <si>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</si>
  <si>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</si>
  <si>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</si>
  <si>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</si>
  <si>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</si>
  <si>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</si>
  <si>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</si>
  <si>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</si>
  <si>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</si>
  <si>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</si>
  <si>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</si>
  <si>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</si>
  <si>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</si>
  <si>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</si>
  <si>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</si>
  <si>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</si>
  <si>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</si>
  <si>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</si>
  <si>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</si>
  <si>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</si>
  <si>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</si>
  <si>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</si>
  <si>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</si>
  <si>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</si>
  <si>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</si>
  <si>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</si>
  <si>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</si>
  <si>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</si>
  <si>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</si>
  <si>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</si>
  <si>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</si>
  <si>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</si>
  <si>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</si>
  <si>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</si>
  <si>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</si>
  <si>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</si>
  <si>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</si>
  <si>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</si>
  <si>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</si>
  <si>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</si>
  <si>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</si>
  <si>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</si>
  <si>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</si>
  <si>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</si>
  <si>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</si>
  <si>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</si>
  <si>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</si>
  <si>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</si>
  <si>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</si>
  <si>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</si>
  <si>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</si>
  <si>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</si>
  <si>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</si>
  <si>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</si>
  <si>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</si>
  <si>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</si>
  <si>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</si>
  <si>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</si>
  <si>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</si>
  <si>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</si>
  <si>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</si>
  <si>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</si>
  <si>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</si>
  <si>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</si>
  <si>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</si>
  <si>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</si>
  <si>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</si>
  <si>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</si>
  <si>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</si>
  <si>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</si>
  <si>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</si>
  <si>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</si>
  <si>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</si>
  <si>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</si>
  <si>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</si>
  <si>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</si>
  <si>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</si>
  <si>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</si>
  <si>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</si>
  <si>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</si>
  <si>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</si>
  <si>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</si>
  <si>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佐賀県太良町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</si>
  <si>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</si>
  <si>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</si>
  <si>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</si>
  <si>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</si>
  <si>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</si>
  <si>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</si>
  <si>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</si>
  <si>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</si>
  <si>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</si>
  <si>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</si>
  <si>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</si>
  <si>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</si>
  <si>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</si>
  <si>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</si>
  <si>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</si>
  <si>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</si>
  <si>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</si>
  <si>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</si>
  <si>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</si>
  <si>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</si>
  <si>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</si>
  <si>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</si>
  <si>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</si>
  <si>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</si>
  <si>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</si>
  <si>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</si>
  <si>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</si>
  <si>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</si>
  <si>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</si>
  <si>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</si>
  <si>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</si>
  <si>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</si>
  <si>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</si>
  <si>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</si>
  <si>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</si>
  <si>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</si>
  <si>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</si>
  <si>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</si>
  <si>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</si>
  <si>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</si>
  <si>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</si>
  <si>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</si>
  <si>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</si>
  <si>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</si>
  <si>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</si>
  <si>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</si>
  <si>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</si>
  <si>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</si>
  <si>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</si>
  <si>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</si>
  <si>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</si>
  <si>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</si>
  <si>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</si>
  <si>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</si>
  <si>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</si>
  <si>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</si>
  <si>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</si>
  <si>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</si>
  <si>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</si>
  <si>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</si>
  <si>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</si>
  <si>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</si>
  <si>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</si>
  <si>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</si>
  <si>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</si>
  <si>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</si>
  <si>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</si>
  <si>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</si>
  <si>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</si>
  <si>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</si>
  <si>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</si>
  <si>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</si>
  <si>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</si>
  <si>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</si>
  <si>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</si>
  <si>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</si>
  <si>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</si>
  <si>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</si>
  <si>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</si>
  <si>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</si>
  <si>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</si>
  <si>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</si>
  <si>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</si>
  <si>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</si>
  <si>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</si>
  <si>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</si>
  <si>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</si>
  <si>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</si>
  <si>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</si>
  <si>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</si>
  <si>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</si>
  <si>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</si>
  <si>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</si>
  <si>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</si>
  <si>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</si>
  <si>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</si>
  <si>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</si>
  <si>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</si>
  <si>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</si>
  <si>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</si>
  <si>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</si>
  <si>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</si>
  <si>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</si>
  <si>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</si>
  <si>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</si>
  <si>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</si>
  <si>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</si>
  <si>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</si>
  <si>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</si>
  <si>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</si>
  <si>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</si>
  <si>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</si>
  <si>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</si>
  <si>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</si>
  <si>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</si>
  <si>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</si>
  <si>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</si>
  <si>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</si>
  <si>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</si>
  <si>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</si>
  <si>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</si>
  <si>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</si>
  <si>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</si>
  <si>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</si>
  <si>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</si>
  <si>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</si>
  <si>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</si>
  <si>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</si>
  <si>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</si>
  <si>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</si>
  <si>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</si>
  <si>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</si>
  <si>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</si>
  <si>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</si>
  <si>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</si>
  <si>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</si>
  <si>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</si>
  <si>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</si>
  <si>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</si>
  <si>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</si>
  <si>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</si>
  <si>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</si>
  <si>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</si>
  <si>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</si>
  <si>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</si>
  <si>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</si>
  <si>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</si>
  <si>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</si>
  <si>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</si>
  <si>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</si>
  <si>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</si>
  <si>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</si>
  <si>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</si>
  <si>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佐賀県太良町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</si>
  <si>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</si>
  <si>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</si>
  <si>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</si>
  <si>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</si>
  <si>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</si>
  <si>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</si>
  <si>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</si>
  <si>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</si>
  <si>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</si>
  <si>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</si>
  <si>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</si>
  <si>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</si>
  <si>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</si>
  <si>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</si>
  <si>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</si>
  <si>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</si>
  <si>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</si>
  <si>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</si>
  <si>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</si>
  <si>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</si>
  <si>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</si>
  <si>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</si>
  <si>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</si>
  <si>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</si>
  <si>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</si>
  <si>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</si>
  <si>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</si>
  <si>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</si>
  <si>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</si>
  <si>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</si>
  <si>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</si>
  <si>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</si>
  <si>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</si>
  <si>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</si>
  <si>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</si>
  <si>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</si>
  <si>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水道事業会計</t>
    <phoneticPr fontId="5"/>
  </si>
  <si>
    <t>法適用企業</t>
    <phoneticPr fontId="5"/>
  </si>
  <si>
    <t>町立太良病院事業会計</t>
    <phoneticPr fontId="5"/>
  </si>
  <si>
    <t>法適用企業</t>
    <phoneticPr fontId="5"/>
  </si>
  <si>
    <t>簡易水道特別会計</t>
    <phoneticPr fontId="5"/>
  </si>
  <si>
    <t>法非適用企業</t>
    <phoneticPr fontId="5"/>
  </si>
  <si>
    <t>漁業集落排水特別会計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</si>
  <si>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</si>
  <si>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</si>
  <si>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</si>
  <si>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</si>
  <si>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</si>
  <si>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</si>
  <si>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</si>
  <si>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</si>
  <si>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</si>
  <si>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</si>
  <si>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</si>
  <si>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</si>
  <si>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</si>
  <si>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</si>
  <si>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</si>
  <si>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</si>
  <si>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</si>
  <si>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</si>
  <si>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</si>
  <si>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</si>
  <si>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</si>
  <si>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</si>
  <si>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</si>
  <si>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</si>
  <si>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</si>
  <si>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</si>
  <si>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</si>
  <si>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</si>
  <si>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</si>
  <si>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</si>
  <si>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</si>
  <si>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</si>
  <si>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</si>
  <si>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</si>
  <si>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</si>
  <si>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</si>
  <si>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</si>
  <si>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</si>
  <si>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</si>
  <si>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</si>
  <si>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</si>
  <si>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</si>
  <si>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</si>
  <si>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</si>
  <si>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</si>
  <si>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</si>
  <si>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</si>
  <si>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</si>
  <si>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</si>
  <si>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</si>
  <si>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</si>
  <si>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</si>
  <si>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</si>
  <si>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</si>
  <si>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</si>
  <si>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</si>
  <si>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</si>
  <si>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</si>
  <si>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</si>
  <si>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</si>
  <si>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</si>
  <si>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</si>
  <si>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</si>
  <si>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</si>
  <si>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町立太良病院事業会計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</si>
  <si>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</si>
  <si>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</si>
  <si>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</si>
  <si>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</si>
  <si>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</si>
  <si>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簡易水道特別会計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</si>
  <si>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</si>
  <si>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</si>
  <si>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</si>
  <si>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</si>
  <si>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</si>
  <si>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</si>
  <si>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</si>
  <si>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</si>
  <si>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</si>
  <si>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</si>
  <si>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</si>
  <si>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</si>
  <si>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</si>
  <si>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</si>
  <si>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</si>
  <si>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</si>
  <si>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</si>
  <si>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</si>
  <si>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</si>
  <si>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</si>
  <si>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</si>
  <si>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</si>
  <si>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</si>
  <si>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</si>
  <si>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</si>
  <si>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</si>
  <si>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</si>
  <si>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</si>
  <si>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</si>
  <si>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</si>
  <si>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</si>
  <si>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</si>
  <si>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</si>
  <si>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</si>
  <si>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</si>
  <si>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</si>
  <si>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</si>
  <si>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</si>
  <si>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</si>
  <si>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</si>
  <si>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</si>
  <si>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</si>
  <si>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</si>
  <si>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</si>
  <si>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</si>
  <si>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</si>
  <si>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</si>
  <si>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</si>
  <si>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</si>
  <si>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</si>
  <si>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</si>
  <si>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</si>
  <si>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</si>
  <si>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</si>
  <si>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</si>
  <si>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</si>
  <si>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</si>
  <si>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</si>
  <si>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</si>
  <si>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</si>
  <si>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</si>
  <si>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</si>
  <si>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</si>
  <si>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</si>
  <si>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</si>
  <si>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</si>
  <si>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</si>
  <si>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</si>
  <si>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</si>
  <si>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</si>
  <si>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</si>
  <si>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</si>
  <si>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</si>
  <si>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</si>
  <si>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</si>
  <si>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</si>
  <si>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</si>
  <si>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</si>
  <si>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</si>
  <si>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</si>
  <si>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</si>
  <si>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</si>
  <si>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</si>
  <si>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</si>
  <si>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</si>
  <si>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</si>
  <si>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0.90</t>
  </si>
  <si>
    <t>▲ 2.99</t>
  </si>
  <si>
    <t>▲ 3.89</t>
  </si>
  <si>
    <t>▲ 1.00</t>
  </si>
  <si>
    <t>町立太良病院事業会計</t>
  </si>
  <si>
    <t>国民健康保険事業</t>
  </si>
  <si>
    <t>水道事業会計</t>
  </si>
  <si>
    <t>一般会計</t>
  </si>
  <si>
    <t>簡易水道特別会計</t>
  </si>
  <si>
    <t>漁業集落排水特別会計</t>
  </si>
  <si>
    <t>後期高齢者医療事業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</si>
  <si>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</si>
  <si>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</si>
  <si>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</si>
  <si>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</si>
  <si>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</si>
  <si>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</si>
  <si>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</si>
  <si>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</si>
  <si>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鹿島・藤津地区衛生施設組合</t>
    <rPh sb="0" eb="2">
      <t>カシマ</t>
    </rPh>
    <rPh sb="3" eb="5">
      <t>フジツ</t>
    </rPh>
    <rPh sb="5" eb="7">
      <t>チク</t>
    </rPh>
    <rPh sb="7" eb="13">
      <t>エイセイシセツクミアイ</t>
    </rPh>
    <phoneticPr fontId="2"/>
  </si>
  <si>
    <t>杵藤地区広域市町村圏組合</t>
    <rPh sb="0" eb="4">
      <t>キトウチク</t>
    </rPh>
    <rPh sb="4" eb="10">
      <t>コウイキシチョウソンケン</t>
    </rPh>
    <rPh sb="10" eb="12">
      <t>クミアイ</t>
    </rPh>
    <phoneticPr fontId="2"/>
  </si>
  <si>
    <t>杵藤地区広域市町村圏組合（介護保険特別会計）</t>
    <rPh sb="0" eb="4">
      <t>キトウチク</t>
    </rPh>
    <rPh sb="4" eb="10">
      <t>コウイキシチョウソンケン</t>
    </rPh>
    <rPh sb="10" eb="12">
      <t>クミアイ</t>
    </rPh>
    <rPh sb="13" eb="15">
      <t>カイゴ</t>
    </rPh>
    <rPh sb="15" eb="17">
      <t>ホケン</t>
    </rPh>
    <rPh sb="17" eb="19">
      <t>トクベツ</t>
    </rPh>
    <rPh sb="19" eb="21">
      <t>カイケイ</t>
    </rPh>
    <phoneticPr fontId="2"/>
  </si>
  <si>
    <t>佐賀県後期高齢者医療広域連合</t>
    <rPh sb="0" eb="8">
      <t>サガケンコウキコウレイシャ</t>
    </rPh>
    <rPh sb="8" eb="14">
      <t>イリョウコウイキレンゴウ</t>
    </rPh>
    <phoneticPr fontId="2"/>
  </si>
  <si>
    <t>佐賀県後期高齢者医療広域連合（後期高齢者医療特別会計）</t>
    <rPh sb="0" eb="8">
      <t>サガケンコウキコウレイシャ</t>
    </rPh>
    <rPh sb="8" eb="14">
      <t>イリョウコウイキレンゴウ</t>
    </rPh>
    <rPh sb="15" eb="17">
      <t>コウキ</t>
    </rPh>
    <rPh sb="17" eb="20">
      <t>コウレイシャ</t>
    </rPh>
    <rPh sb="20" eb="22">
      <t>イリョウ</t>
    </rPh>
    <rPh sb="22" eb="26">
      <t>トクベツカイケイ</t>
    </rPh>
    <phoneticPr fontId="2"/>
  </si>
  <si>
    <t>佐賀県西部広域環境組合</t>
    <rPh sb="0" eb="3">
      <t>サガケン</t>
    </rPh>
    <rPh sb="3" eb="5">
      <t>セイブ</t>
    </rPh>
    <rPh sb="5" eb="7">
      <t>コウイキ</t>
    </rPh>
    <rPh sb="7" eb="9">
      <t>カンキョウ</t>
    </rPh>
    <rPh sb="9" eb="11">
      <t>クミアイ</t>
    </rPh>
    <phoneticPr fontId="2"/>
  </si>
  <si>
    <t>佐賀県市町総合事務組合</t>
    <rPh sb="0" eb="3">
      <t>サガケン</t>
    </rPh>
    <rPh sb="3" eb="4">
      <t>シ</t>
    </rPh>
    <rPh sb="4" eb="5">
      <t>マチ</t>
    </rPh>
    <rPh sb="5" eb="7">
      <t>ソウゴウ</t>
    </rPh>
    <rPh sb="7" eb="9">
      <t>ジム</t>
    </rPh>
    <rPh sb="9" eb="11">
      <t>クミアイ</t>
    </rPh>
    <phoneticPr fontId="2"/>
  </si>
  <si>
    <t>佐賀県市町総合事務組合（交通災害共済事業特別会計）</t>
    <rPh sb="0" eb="3">
      <t>サガケン</t>
    </rPh>
    <rPh sb="3" eb="5">
      <t>シマチ</t>
    </rPh>
    <rPh sb="5" eb="9">
      <t>ソウゴウジム</t>
    </rPh>
    <rPh sb="9" eb="11">
      <t>クミアイ</t>
    </rPh>
    <rPh sb="12" eb="14">
      <t>コウツウ</t>
    </rPh>
    <rPh sb="14" eb="16">
      <t>サイガイ</t>
    </rPh>
    <rPh sb="16" eb="18">
      <t>キョウサイ</t>
    </rPh>
    <rPh sb="18" eb="20">
      <t>ジギョウ</t>
    </rPh>
    <rPh sb="20" eb="24">
      <t>トクベツカイケイ</t>
    </rPh>
    <phoneticPr fontId="2"/>
  </si>
  <si>
    <t>-</t>
    <phoneticPr fontId="2"/>
  </si>
  <si>
    <t>ふるさと応援寄附金基金</t>
    <rPh sb="4" eb="9">
      <t>オウエンキフキン</t>
    </rPh>
    <rPh sb="9" eb="11">
      <t>キキン</t>
    </rPh>
    <phoneticPr fontId="5"/>
  </si>
  <si>
    <t>公共施設整備基金</t>
    <rPh sb="0" eb="8">
      <t>コウキョウシセツセイビキキン</t>
    </rPh>
    <phoneticPr fontId="5"/>
  </si>
  <si>
    <t>地域づくり事業基金</t>
    <rPh sb="0" eb="2">
      <t>チイキ</t>
    </rPh>
    <rPh sb="5" eb="7">
      <t>ジギョウ</t>
    </rPh>
    <rPh sb="7" eb="9">
      <t>キキン</t>
    </rPh>
    <phoneticPr fontId="5"/>
  </si>
  <si>
    <t>下水道等事業基金</t>
    <rPh sb="0" eb="8">
      <t>ゲスイドウトウジギョウキキン</t>
    </rPh>
    <phoneticPr fontId="5"/>
  </si>
  <si>
    <t>山林育成基金</t>
    <rPh sb="0" eb="4">
      <t>サンリンイクセイ</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</si>
  <si>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</si>
  <si>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</si>
  <si>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</si>
  <si>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将来負担比率については算出されていない。
有形固定資産減価償却率の分析は上述のとおり。</t>
    <rPh sb="0" eb="2">
      <t>ショウライ</t>
    </rPh>
    <rPh sb="2" eb="4">
      <t>フタン</t>
    </rPh>
    <rPh sb="4" eb="6">
      <t>ヒリツ</t>
    </rPh>
    <rPh sb="11" eb="13">
      <t>サンシュツ</t>
    </rPh>
    <rPh sb="21" eb="23">
      <t>ユウケイ</t>
    </rPh>
    <rPh sb="23" eb="25">
      <t>コテイ</t>
    </rPh>
    <rPh sb="25" eb="27">
      <t>シサン</t>
    </rPh>
    <rPh sb="27" eb="29">
      <t>ゲンカ</t>
    </rPh>
    <rPh sb="29" eb="31">
      <t>ショウキャク</t>
    </rPh>
    <rPh sb="31" eb="32">
      <t>リツ</t>
    </rPh>
    <rPh sb="33" eb="35">
      <t>ブンセキ</t>
    </rPh>
    <rPh sb="36" eb="38">
      <t>ジョウジュツ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</si>
  <si>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</si>
  <si>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</si>
  <si>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</si>
  <si>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</si>
  <si>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</si>
  <si>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</si>
  <si>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将来負担比率については算出されていない。
実質公債費比率についての分析は（3）のとおり。</t>
    <rPh sb="0" eb="2">
      <t>ショウライ</t>
    </rPh>
    <rPh sb="2" eb="4">
      <t>フタン</t>
    </rPh>
    <rPh sb="4" eb="6">
      <t>ヒリツ</t>
    </rPh>
    <rPh sb="11" eb="13">
      <t>サンシュツ</t>
    </rPh>
    <rPh sb="21" eb="23">
      <t>ジッシツ</t>
    </rPh>
    <rPh sb="23" eb="26">
      <t>コウサイヒ</t>
    </rPh>
    <rPh sb="26" eb="28">
      <t>ヒリツ</t>
    </rPh>
    <rPh sb="33" eb="35">
      <t>ブンセキ</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</si>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</sst>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C0BA-497E-A9EE-D2A79821FE3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87001</c:v>
                </c:pt>
                <c:pt idx="1">
                  <c:v>123146</c:v>
                </c:pt>
                <c:pt idx="2">
                  <c:v>123225</c:v>
                </c:pt>
                <c:pt idx="3">
                  <c:v>70470</c:v>
                </c:pt>
                <c:pt idx="4">
                  <c:v>134791</c:v>
                </c:pt>
              </c:numCache>
            </c:numRef>
          </c:val>
          <c:smooth val="0"/>
          <c:extLst>
            <c:ext xmlns:c16="http://schemas.microsoft.com/office/drawing/2014/chart" uri="{C3380CC4-5D6E-409C-BE32-E72D297353CC}">
              <c16:uniqueId val="{00000001-C0BA-497E-A9EE-D2A79821FE3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4.71</c:v>
                </c:pt>
                <c:pt idx="1">
                  <c:v>3.85</c:v>
                </c:pt>
                <c:pt idx="2">
                  <c:v>3.68</c:v>
                </c:pt>
                <c:pt idx="3">
                  <c:v>3.71</c:v>
                </c:pt>
                <c:pt idx="4">
                  <c:v>3.96</c:v>
                </c:pt>
              </c:numCache>
            </c:numRef>
          </c:val>
          <c:extLst>
            <c:ext xmlns:c16="http://schemas.microsoft.com/office/drawing/2014/chart" uri="{C3380CC4-5D6E-409C-BE32-E72D297353CC}">
              <c16:uniqueId val="{00000000-DE70-4CEA-9392-596560394D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43.89</c:v>
                </c:pt>
                <c:pt idx="1">
                  <c:v>46.94</c:v>
                </c:pt>
                <c:pt idx="2">
                  <c:v>46.03</c:v>
                </c:pt>
                <c:pt idx="3">
                  <c:v>44.04</c:v>
                </c:pt>
                <c:pt idx="4">
                  <c:v>42.17</c:v>
                </c:pt>
              </c:numCache>
            </c:numRef>
          </c:val>
          <c:extLst>
            <c:ext xmlns:c16="http://schemas.microsoft.com/office/drawing/2014/chart" uri="{C3380CC4-5D6E-409C-BE32-E72D297353CC}">
              <c16:uniqueId val="{00000001-DE70-4CEA-9392-596560394D6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1.44</c:v>
                </c:pt>
                <c:pt idx="1">
                  <c:v>-0.9</c:v>
                </c:pt>
                <c:pt idx="2">
                  <c:v>-2.99</c:v>
                </c:pt>
                <c:pt idx="3">
                  <c:v>-3.89</c:v>
                </c:pt>
                <c:pt idx="4">
                  <c:v>-1</c:v>
                </c:pt>
              </c:numCache>
            </c:numRef>
          </c:val>
          <c:smooth val="0"/>
          <c:extLst>
            <c:ext xmlns:c16="http://schemas.microsoft.com/office/drawing/2014/chart" uri="{C3380CC4-5D6E-409C-BE32-E72D297353CC}">
              <c16:uniqueId val="{00000002-DE70-4CEA-9392-596560394D6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7.0000000000000007E-2</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092-4674-AF00-642A4978D0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092-4674-AF00-642A4978D09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092-4674-AF00-642A4978D094}"/>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0.06</c:v>
                </c:pt>
                <c:pt idx="4">
                  <c:v>#N/A</c:v>
                </c:pt>
                <c:pt idx="5">
                  <c:v>0.03</c:v>
                </c:pt>
                <c:pt idx="6">
                  <c:v>#N/A</c:v>
                </c:pt>
                <c:pt idx="7">
                  <c:v>0.03</c:v>
                </c:pt>
                <c:pt idx="8">
                  <c:v>#N/A</c:v>
                </c:pt>
                <c:pt idx="9">
                  <c:v>0.01</c:v>
                </c:pt>
              </c:numCache>
            </c:numRef>
          </c:val>
          <c:extLst>
            <c:ext xmlns:c16="http://schemas.microsoft.com/office/drawing/2014/chart" uri="{C3380CC4-5D6E-409C-BE32-E72D297353CC}">
              <c16:uniqueId val="{00000003-B092-4674-AF00-642A4978D094}"/>
            </c:ext>
          </c:extLst>
        </c:ser>
        <c:ser>
          <c:idx val="4"/>
          <c:order val="4"/>
          <c:tx>
            <c:strRef>
              <c:f>データシート!$A$31</c:f>
              <c:strCache>
                <c:ptCount val="1"/>
                <c:pt idx="0">
                  <c:v>漁業集落排水特別会計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0.37</c:v>
                </c:pt>
                <c:pt idx="2">
                  <c:v>#N/A</c:v>
                </c:pt>
                <c:pt idx="3">
                  <c:v>0.1</c:v>
                </c:pt>
                <c:pt idx="4">
                  <c:v>#N/A</c:v>
                </c:pt>
                <c:pt idx="5">
                  <c:v>0.02</c:v>
                </c:pt>
                <c:pt idx="6">
                  <c:v>#N/A</c:v>
                </c:pt>
                <c:pt idx="7">
                  <c:v>0.15</c:v>
                </c:pt>
                <c:pt idx="8">
                  <c:v>#N/A</c:v>
                </c:pt>
                <c:pt idx="9">
                  <c:v>0.05</c:v>
                </c:pt>
              </c:numCache>
            </c:numRef>
          </c:val>
          <c:extLst>
            <c:ext xmlns:c16="http://schemas.microsoft.com/office/drawing/2014/chart" uri="{C3380CC4-5D6E-409C-BE32-E72D297353CC}">
              <c16:uniqueId val="{00000004-B092-4674-AF00-642A4978D094}"/>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0.33</c:v>
                </c:pt>
                <c:pt idx="2">
                  <c:v>#N/A</c:v>
                </c:pt>
                <c:pt idx="3">
                  <c:v>0.2</c:v>
                </c:pt>
                <c:pt idx="4">
                  <c:v>#N/A</c:v>
                </c:pt>
                <c:pt idx="5">
                  <c:v>0.22</c:v>
                </c:pt>
                <c:pt idx="6">
                  <c:v>#N/A</c:v>
                </c:pt>
                <c:pt idx="7">
                  <c:v>0.31</c:v>
                </c:pt>
                <c:pt idx="8">
                  <c:v>#N/A</c:v>
                </c:pt>
                <c:pt idx="9">
                  <c:v>0.15</c:v>
                </c:pt>
              </c:numCache>
            </c:numRef>
          </c:val>
          <c:extLst>
            <c:ext xmlns:c16="http://schemas.microsoft.com/office/drawing/2014/chart" uri="{C3380CC4-5D6E-409C-BE32-E72D297353CC}">
              <c16:uniqueId val="{00000005-B092-4674-AF00-642A4978D094}"/>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4.63</c:v>
                </c:pt>
                <c:pt idx="2">
                  <c:v>#N/A</c:v>
                </c:pt>
                <c:pt idx="3">
                  <c:v>3.85</c:v>
                </c:pt>
                <c:pt idx="4">
                  <c:v>#N/A</c:v>
                </c:pt>
                <c:pt idx="5">
                  <c:v>3.67</c:v>
                </c:pt>
                <c:pt idx="6">
                  <c:v>#N/A</c:v>
                </c:pt>
                <c:pt idx="7">
                  <c:v>3.71</c:v>
                </c:pt>
                <c:pt idx="8">
                  <c:v>#N/A</c:v>
                </c:pt>
                <c:pt idx="9">
                  <c:v>3.95</c:v>
                </c:pt>
              </c:numCache>
            </c:numRef>
          </c:val>
          <c:extLst>
            <c:ext xmlns:c16="http://schemas.microsoft.com/office/drawing/2014/chart" uri="{C3380CC4-5D6E-409C-BE32-E72D297353CC}">
              <c16:uniqueId val="{00000006-B092-4674-AF00-642A4978D094}"/>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3.95</c:v>
                </c:pt>
                <c:pt idx="2">
                  <c:v>#N/A</c:v>
                </c:pt>
                <c:pt idx="3">
                  <c:v>4.41</c:v>
                </c:pt>
                <c:pt idx="4">
                  <c:v>#N/A</c:v>
                </c:pt>
                <c:pt idx="5">
                  <c:v>4.4800000000000004</c:v>
                </c:pt>
                <c:pt idx="6">
                  <c:v>#N/A</c:v>
                </c:pt>
                <c:pt idx="7">
                  <c:v>4.59</c:v>
                </c:pt>
                <c:pt idx="8">
                  <c:v>#N/A</c:v>
                </c:pt>
                <c:pt idx="9">
                  <c:v>4.5199999999999996</c:v>
                </c:pt>
              </c:numCache>
            </c:numRef>
          </c:val>
          <c:extLst>
            <c:ext xmlns:c16="http://schemas.microsoft.com/office/drawing/2014/chart" uri="{C3380CC4-5D6E-409C-BE32-E72D297353CC}">
              <c16:uniqueId val="{00000007-B092-4674-AF00-642A4978D094}"/>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3.66</c:v>
                </c:pt>
                <c:pt idx="2">
                  <c:v>#N/A</c:v>
                </c:pt>
                <c:pt idx="3">
                  <c:v>3.03</c:v>
                </c:pt>
                <c:pt idx="4">
                  <c:v>#N/A</c:v>
                </c:pt>
                <c:pt idx="5">
                  <c:v>2.98</c:v>
                </c:pt>
                <c:pt idx="6">
                  <c:v>#N/A</c:v>
                </c:pt>
                <c:pt idx="7">
                  <c:v>4.5</c:v>
                </c:pt>
                <c:pt idx="8">
                  <c:v>#N/A</c:v>
                </c:pt>
                <c:pt idx="9">
                  <c:v>5.25</c:v>
                </c:pt>
              </c:numCache>
            </c:numRef>
          </c:val>
          <c:extLst>
            <c:ext xmlns:c16="http://schemas.microsoft.com/office/drawing/2014/chart" uri="{C3380CC4-5D6E-409C-BE32-E72D297353CC}">
              <c16:uniqueId val="{00000008-B092-4674-AF00-642A4978D094}"/>
            </c:ext>
          </c:extLst>
        </c:ser>
        <c:ser>
          <c:idx val="9"/>
          <c:order val="9"/>
          <c:tx>
            <c:strRef>
              <c:f>データシート!$A$36</c:f>
              <c:strCache>
                <c:ptCount val="1"/>
                <c:pt idx="0">
                  <c:v>町立太良病院事業会計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33.729999999999997</c:v>
                </c:pt>
                <c:pt idx="2">
                  <c:v>#N/A</c:v>
                </c:pt>
                <c:pt idx="3">
                  <c:v>38.08</c:v>
                </c:pt>
                <c:pt idx="4">
                  <c:v>#N/A</c:v>
                </c:pt>
                <c:pt idx="5">
                  <c:v>40.99</c:v>
                </c:pt>
                <c:pt idx="6">
                  <c:v>#N/A</c:v>
                </c:pt>
                <c:pt idx="7">
                  <c:v>46.44</c:v>
                </c:pt>
                <c:pt idx="8">
                  <c:v>#N/A</c:v>
                </c:pt>
                <c:pt idx="9">
                  <c:v>49.77</c:v>
                </c:pt>
              </c:numCache>
            </c:numRef>
          </c:val>
          <c:extLst>
            <c:ext xmlns:c16="http://schemas.microsoft.com/office/drawing/2014/chart" uri="{C3380CC4-5D6E-409C-BE32-E72D297353CC}">
              <c16:uniqueId val="{00000009-B092-4674-AF00-642A4978D09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471</c:v>
                </c:pt>
                <c:pt idx="5">
                  <c:v>480</c:v>
                </c:pt>
                <c:pt idx="8">
                  <c:v>497</c:v>
                </c:pt>
                <c:pt idx="11">
                  <c:v>479</c:v>
                </c:pt>
                <c:pt idx="14">
                  <c:v>489</c:v>
                </c:pt>
              </c:numCache>
            </c:numRef>
          </c:val>
          <c:extLst>
            <c:ext xmlns:c16="http://schemas.microsoft.com/office/drawing/2014/chart" uri="{C3380CC4-5D6E-409C-BE32-E72D297353CC}">
              <c16:uniqueId val="{00000000-2C41-4FCB-BEE2-8793F7EAB4E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C41-4FCB-BEE2-8793F7EAB4E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C41-4FCB-BEE2-8793F7EAB4E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c:v>
                </c:pt>
                <c:pt idx="3">
                  <c:v>24</c:v>
                </c:pt>
                <c:pt idx="6">
                  <c:v>40</c:v>
                </c:pt>
                <c:pt idx="9">
                  <c:v>60</c:v>
                </c:pt>
                <c:pt idx="12">
                  <c:v>64</c:v>
                </c:pt>
              </c:numCache>
            </c:numRef>
          </c:val>
          <c:extLst>
            <c:ext xmlns:c16="http://schemas.microsoft.com/office/drawing/2014/chart" uri="{C3380CC4-5D6E-409C-BE32-E72D297353CC}">
              <c16:uniqueId val="{00000003-2C41-4FCB-BEE2-8793F7EAB4E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86</c:v>
                </c:pt>
                <c:pt idx="3">
                  <c:v>85</c:v>
                </c:pt>
                <c:pt idx="6">
                  <c:v>85</c:v>
                </c:pt>
                <c:pt idx="9">
                  <c:v>85</c:v>
                </c:pt>
                <c:pt idx="12">
                  <c:v>85</c:v>
                </c:pt>
              </c:numCache>
            </c:numRef>
          </c:val>
          <c:extLst>
            <c:ext xmlns:c16="http://schemas.microsoft.com/office/drawing/2014/chart" uri="{C3380CC4-5D6E-409C-BE32-E72D297353CC}">
              <c16:uniqueId val="{00000004-2C41-4FCB-BEE2-8793F7EAB4E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41-4FCB-BEE2-8793F7EAB4E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C41-4FCB-BEE2-8793F7EAB4E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465</c:v>
                </c:pt>
                <c:pt idx="3">
                  <c:v>481</c:v>
                </c:pt>
                <c:pt idx="6">
                  <c:v>482</c:v>
                </c:pt>
                <c:pt idx="9">
                  <c:v>462</c:v>
                </c:pt>
                <c:pt idx="12">
                  <c:v>488</c:v>
                </c:pt>
              </c:numCache>
            </c:numRef>
          </c:val>
          <c:extLst>
            <c:ext xmlns:c16="http://schemas.microsoft.com/office/drawing/2014/chart" uri="{C3380CC4-5D6E-409C-BE32-E72D297353CC}">
              <c16:uniqueId val="{00000007-2C41-4FCB-BEE2-8793F7EAB4E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90</c:v>
                </c:pt>
                <c:pt idx="2">
                  <c:v>#N/A</c:v>
                </c:pt>
                <c:pt idx="3">
                  <c:v>#N/A</c:v>
                </c:pt>
                <c:pt idx="4">
                  <c:v>110</c:v>
                </c:pt>
                <c:pt idx="5">
                  <c:v>#N/A</c:v>
                </c:pt>
                <c:pt idx="6">
                  <c:v>#N/A</c:v>
                </c:pt>
                <c:pt idx="7">
                  <c:v>110</c:v>
                </c:pt>
                <c:pt idx="8">
                  <c:v>#N/A</c:v>
                </c:pt>
                <c:pt idx="9">
                  <c:v>#N/A</c:v>
                </c:pt>
                <c:pt idx="10">
                  <c:v>128</c:v>
                </c:pt>
                <c:pt idx="11">
                  <c:v>#N/A</c:v>
                </c:pt>
                <c:pt idx="12">
                  <c:v>#N/A</c:v>
                </c:pt>
                <c:pt idx="13">
                  <c:v>148</c:v>
                </c:pt>
                <c:pt idx="14">
                  <c:v>#N/A</c:v>
                </c:pt>
              </c:numCache>
            </c:numRef>
          </c:val>
          <c:smooth val="0"/>
          <c:extLst>
            <c:ext xmlns:c16="http://schemas.microsoft.com/office/drawing/2014/chart" uri="{C3380CC4-5D6E-409C-BE32-E72D297353CC}">
              <c16:uniqueId val="{00000008-2C41-4FCB-BEE2-8793F7EAB4E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4780</c:v>
                </c:pt>
                <c:pt idx="5">
                  <c:v>4777</c:v>
                </c:pt>
                <c:pt idx="8">
                  <c:v>4686</c:v>
                </c:pt>
                <c:pt idx="11">
                  <c:v>4430</c:v>
                </c:pt>
                <c:pt idx="14">
                  <c:v>4206</c:v>
                </c:pt>
              </c:numCache>
            </c:numRef>
          </c:val>
          <c:extLst>
            <c:ext xmlns:c16="http://schemas.microsoft.com/office/drawing/2014/chart" uri="{C3380CC4-5D6E-409C-BE32-E72D297353CC}">
              <c16:uniqueId val="{00000000-75AD-4EC6-8382-2E851CC3890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c:v>
                </c:pt>
                <c:pt idx="5">
                  <c:v>9</c:v>
                </c:pt>
                <c:pt idx="8">
                  <c:v>5</c:v>
                </c:pt>
                <c:pt idx="11">
                  <c:v>4</c:v>
                </c:pt>
                <c:pt idx="14">
                  <c:v>133</c:v>
                </c:pt>
              </c:numCache>
            </c:numRef>
          </c:val>
          <c:extLst>
            <c:ext xmlns:c16="http://schemas.microsoft.com/office/drawing/2014/chart" uri="{C3380CC4-5D6E-409C-BE32-E72D297353CC}">
              <c16:uniqueId val="{00000001-75AD-4EC6-8382-2E851CC3890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6306</c:v>
                </c:pt>
                <c:pt idx="5">
                  <c:v>6660</c:v>
                </c:pt>
                <c:pt idx="8">
                  <c:v>6653</c:v>
                </c:pt>
                <c:pt idx="11">
                  <c:v>6919</c:v>
                </c:pt>
                <c:pt idx="14">
                  <c:v>7095</c:v>
                </c:pt>
              </c:numCache>
            </c:numRef>
          </c:val>
          <c:extLst>
            <c:ext xmlns:c16="http://schemas.microsoft.com/office/drawing/2014/chart" uri="{C3380CC4-5D6E-409C-BE32-E72D297353CC}">
              <c16:uniqueId val="{00000002-75AD-4EC6-8382-2E851CC3890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AD-4EC6-8382-2E851CC3890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AD-4EC6-8382-2E851CC3890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AD-4EC6-8382-2E851CC3890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563</c:v>
                </c:pt>
                <c:pt idx="3">
                  <c:v>551</c:v>
                </c:pt>
                <c:pt idx="6">
                  <c:v>466</c:v>
                </c:pt>
                <c:pt idx="9">
                  <c:v>432</c:v>
                </c:pt>
                <c:pt idx="12">
                  <c:v>461</c:v>
                </c:pt>
              </c:numCache>
            </c:numRef>
          </c:val>
          <c:extLst>
            <c:ext xmlns:c16="http://schemas.microsoft.com/office/drawing/2014/chart" uri="{C3380CC4-5D6E-409C-BE32-E72D297353CC}">
              <c16:uniqueId val="{00000006-75AD-4EC6-8382-2E851CC3890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638</c:v>
                </c:pt>
                <c:pt idx="3">
                  <c:v>617</c:v>
                </c:pt>
                <c:pt idx="6">
                  <c:v>596</c:v>
                </c:pt>
                <c:pt idx="9">
                  <c:v>539</c:v>
                </c:pt>
                <c:pt idx="12">
                  <c:v>481</c:v>
                </c:pt>
              </c:numCache>
            </c:numRef>
          </c:val>
          <c:extLst>
            <c:ext xmlns:c16="http://schemas.microsoft.com/office/drawing/2014/chart" uri="{C3380CC4-5D6E-409C-BE32-E72D297353CC}">
              <c16:uniqueId val="{00000007-75AD-4EC6-8382-2E851CC3890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1149</c:v>
                </c:pt>
                <c:pt idx="3">
                  <c:v>1089</c:v>
                </c:pt>
                <c:pt idx="6">
                  <c:v>1025</c:v>
                </c:pt>
                <c:pt idx="9">
                  <c:v>968</c:v>
                </c:pt>
                <c:pt idx="12">
                  <c:v>916</c:v>
                </c:pt>
              </c:numCache>
            </c:numRef>
          </c:val>
          <c:extLst>
            <c:ext xmlns:c16="http://schemas.microsoft.com/office/drawing/2014/chart" uri="{C3380CC4-5D6E-409C-BE32-E72D297353CC}">
              <c16:uniqueId val="{00000008-75AD-4EC6-8382-2E851CC3890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5AD-4EC6-8382-2E851CC3890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4591</c:v>
                </c:pt>
                <c:pt idx="3">
                  <c:v>4736</c:v>
                </c:pt>
                <c:pt idx="6">
                  <c:v>4799</c:v>
                </c:pt>
                <c:pt idx="9">
                  <c:v>4594</c:v>
                </c:pt>
                <c:pt idx="12">
                  <c:v>4550</c:v>
                </c:pt>
              </c:numCache>
            </c:numRef>
          </c:val>
          <c:extLst>
            <c:ext xmlns:c16="http://schemas.microsoft.com/office/drawing/2014/chart" uri="{C3380CC4-5D6E-409C-BE32-E72D297353CC}">
              <c16:uniqueId val="{0000000A-75AD-4EC6-8382-2E851CC3890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5AD-4EC6-8382-2E851CC3890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1493</c:v>
                </c:pt>
                <c:pt idx="1">
                  <c:v>1418</c:v>
                </c:pt>
                <c:pt idx="2">
                  <c:v>1429</c:v>
                </c:pt>
              </c:numCache>
            </c:numRef>
          </c:val>
          <c:extLst>
            <c:ext xmlns:c16="http://schemas.microsoft.com/office/drawing/2014/chart" uri="{C3380CC4-5D6E-409C-BE32-E72D297353CC}">
              <c16:uniqueId val="{00000000-64BC-4F34-913E-C68B920ED6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1525</c:v>
                </c:pt>
                <c:pt idx="1">
                  <c:v>1526</c:v>
                </c:pt>
                <c:pt idx="2">
                  <c:v>1526</c:v>
                </c:pt>
              </c:numCache>
            </c:numRef>
          </c:val>
          <c:extLst>
            <c:ext xmlns:c16="http://schemas.microsoft.com/office/drawing/2014/chart" uri="{C3380CC4-5D6E-409C-BE32-E72D297353CC}">
              <c16:uniqueId val="{00000001-64BC-4F34-913E-C68B920ED6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3395</c:v>
                </c:pt>
                <c:pt idx="1">
                  <c:v>3711</c:v>
                </c:pt>
                <c:pt idx="2">
                  <c:v>3885</c:v>
                </c:pt>
              </c:numCache>
            </c:numRef>
          </c:val>
          <c:extLst>
            <c:ext xmlns:c16="http://schemas.microsoft.com/office/drawing/2014/chart" uri="{C3380CC4-5D6E-409C-BE32-E72D297353CC}">
              <c16:uniqueId val="{00000002-64BC-4F34-913E-C68B920ED6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{84998420-3E7B-436F-9B98-35246E337C73}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540-4E19-BD99-382724556A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{6881C4EE-C7E3-4B43-93ED-C8882BD37925}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40-4E19-BD99-382724556A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{94BDEDF6-3CCA-46F5-9B1C-FB20D9461CD9}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40-4E19-BD99-382724556A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{B5ED70BF-588F-42D6-8B66-EEC9C3FE89BC}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40-4E19-BD99-382724556A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{F6043AB2-28A4-4B53-AB91-C66719747EE5}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40-4E19-BD99-382724556AE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{A3CA8B46-1636-4F95-9381-26C1AF100413}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540-4E19-BD99-382724556AE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{3F10279C-8434-4FEA-B72C-BEB8FCA787E2}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540-4E19-BD99-382724556AE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{6CFDC7FD-1552-4FD9-8958-65E751EBBD2F}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540-4E19-BD99-382724556AE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{82F52506-0A13-4660-8C60-357DA3336062}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540-4E19-BD99-382724556A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39.6</c:v>
                </c:pt>
                <c:pt idx="8">
                  <c:v>41.7</c:v>
                </c:pt>
                <c:pt idx="16">
                  <c:v>43.1</c:v>
                </c:pt>
                <c:pt idx="24">
                  <c:v>45</c:v>
                </c:pt>
                <c:pt idx="32">
                  <c:v>46.4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540-4E19-BD99-382724556AE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{8E71924A-CA05-41CF-857E-7A83B170C787}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540-4E19-BD99-382724556AE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{F46E382F-127F-4DB4-BA1E-BDFBFF0665CA}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40-4E19-BD99-382724556A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{DDD0E8D9-9227-45E6-B677-9FA962105E0E}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40-4E19-BD99-382724556A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{E610A4EF-BB9B-4600-BB29-2F89749399EE}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40-4E19-BD99-382724556A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{A557C12B-280B-4363-B2C0-BAFD05A90F68}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40-4E19-BD99-382724556AE5}"/>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{AB749940-5F33-4C97-803E-BA289B64D590}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540-4E19-BD99-382724556AE5}"/>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{C1F68263-DA32-476C-844A-9E279C856001}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540-4E19-BD99-382724556AE5}"/>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{ABD71F1F-F74C-45BE-9DC0-CDB6A66ACA7E}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540-4E19-BD99-382724556AE5}"/>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{D82F0D9A-9730-469C-AE09-B4E80A191BFE}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540-4E19-BD99-382724556A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540-4E19-BD99-382724556AE5}"/>
            </c:ext>
          </c:extLst>
        </c:ser>
        <c:dLbls>
          <c:showLegendKey val="0"/>
          <c:showVal val="1"/>
          <c:showCatName val="0"/>
          <c:showSerName val="0"/>
          <c:showPercent val="0"/>
          <c:showBubbleSize val="0"/>
        </c:dLbls>
        <c:axId val="46179840"/>
        <c:axId val="46181760"/>
      </c:scatterChart>
      <c:valAx>
        <c:axId val="46179840"/>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{2F5108A6-D16A-4F25-877E-353F9D9E7567}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DC1-4F59-A48C-7ED32FCA34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{421BAFA1-1142-4B6A-BEDD-11767E752699}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C1-4F59-A48C-7ED32FCA34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{914A659C-6240-41C1-8BE9-EDA710041ED4}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C1-4F59-A48C-7ED32FCA34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{F2DD7B46-6FB2-4CF1-A50B-65640EB1366D}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C1-4F59-A48C-7ED32FCA34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{397A1358-304A-46D6-A7A2-979652142A06}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C1-4F59-A48C-7ED32FCA342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{5EAE3B38-9C24-457F-A660-9D63FCCE3123}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DC1-4F59-A48C-7ED32FCA342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{ED0EC3AD-D6D6-4F25-89AC-290588A9A2B6}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DC1-4F59-A48C-7ED32FCA342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{00B335D8-FD9C-42C3-A061-8335E600E464}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DC1-4F59-A48C-7ED32FCA342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{5B920C3A-67F1-4EC0-8858-B5543ED3BCCF}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DC1-4F59-A48C-7ED32FCA34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3.5</c:v>
                </c:pt>
                <c:pt idx="16">
                  <c:v>3.7</c:v>
                </c:pt>
                <c:pt idx="24">
                  <c:v>4.2</c:v>
                </c:pt>
                <c:pt idx="32">
                  <c:v>4.5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DC1-4F59-A48C-7ED32FCA342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{BBC5DC02-7DFF-4126-A657-50F88849A8A7}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DC1-4F59-A48C-7ED32FCA342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{4325AB11-3760-40F3-9FE2-18761BE266A4}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C1-4F59-A48C-7ED32FCA34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{89B37DBE-2948-4D24-B6FE-58E0ABC15135}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C1-4F59-A48C-7ED32FCA34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{668B381B-9A93-4FCB-9539-33C01C1EC104}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C1-4F59-A48C-7ED32FCA34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{2C16EBFF-5CC1-4DF2-B584-EE3B4F8FA0ED}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C1-4F59-A48C-7ED32FCA342B}"/>
                </c:ext>
              </c:extLst>
            </c:dLbl>
            <c:dLbl>
              <c:idx val="8"/>
              <c:layout>
                <c:manualLayout>
                  <c:x val="-1.8235628084249993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{67546EC3-0F36-4030-A997-5CBC52216863}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DC1-4F59-A48C-7ED32FCA342B}"/>
                </c:ext>
              </c:extLst>
            </c:dLbl>
            <c:dLbl>
              <c:idx val="16"/>
              <c:layout>
                <c:manualLayout>
                  <c:x val="-4.509653070695381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{B7F074C2-D0B0-4E2C-B044-0B84F5019202}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DC1-4F59-A48C-7ED32FCA342B}"/>
                </c:ext>
              </c:extLst>
            </c:dLbl>
            <c:dLbl>
              <c:idx val="24"/>
              <c:layout>
                <c:manualLayout>
                  <c:x val="-1.8171803637232468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{18370A2B-4513-46E1-A1C5-C29E4598AA0D}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DC1-4F59-A48C-7ED32FCA342B}"/>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{ADA94EFA-3C4F-4C39-B449-775A40FC0AA5}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DC1-4F59-A48C-7ED32FCA34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DC1-4F59-A48C-7ED32FCA342B}"/>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年度をピークに公債費は減少傾向にあるため、実質公債費比率（分子）の数値も低水準で安定しており、令和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今後においては、過疎対策債の借入による公債費の増加も懸念されるため、新規地方債については将来の負担額等考慮し、発行していく必要がある。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いずれの年度も充当可能財源等が将来負担額を大きく上回っているため、将来負担比率は算出されなかった。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今後においても、後世への負担を少しでも軽減するよう、新規事業の実施については慎重に検討し、公債費等義務的経費を削減し、財政の健全保持に努める。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佐賀県太良町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年度においては、ふるさと応援寄附金の積立額が取崩し額より多かったため、基金全体として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月豪雨をはじめ近年頻発する災害等への対応に加え、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SAGA2024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スポーツ大会・全国障害者スポーツ大会の開催に向けた施設整備や公共施設の老朽化対策など、今後の財政需要の増大にも適切に対応する必要があり、本町の中期財政計画に基づき一定額を確保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ふるさと応援寄附金基金：ふるさと応援寄附金の寄附者のまちづくりに対する意向を具体化することにより、多様な人々の参加による個性と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活力のあるふるさとづくりを推進するための財源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公共施設整備基金：公共施設の建設等に要する経費の財源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地域づくり事業基金：町の特性を生かした独創的で個性豊かな町づくり事業を推進するための財源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下水道等事業基金：下水道等事業の費用の財源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山林育成基金：太良町営山林を長期かつ計画的に育成するための財源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ふるさと応援寄附金への積立額が増加したことによるもの。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公共施設整備基金：今後老朽化が進む施設等の改修費用が増加すると予想されるため、計画的な積立てと取崩しを行う。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決算剰余金が増加したことにより、積立額も増加した。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大規模災害の発生など不測の事態に備えるため、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SAGA2024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スポーツ大会・全国障害者スポーツ大会の開催に向けた施設整備や公共施設の老朽化対策など、今後の財政需要の増大にも適切に対応する必要があり、本町の中期財政計画に基づき一定額を確保し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万円積み立てたため、現在高に大きな変動はない。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本町の中期財政計画に基づき、地方債の償還計画を踏まえて計画的な積立てを図りながら、町全体の起債残高に対する一般会計負担額と同程度の額を確保していくことを予定している。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8,533
8,468
74.30
9,239,372
9,038,889
134,174
3,388,693
4,549,699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年度に策定した公共施設等総合管理計画において、公共施設等の延べ床面積を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％以上削減するという目標を掲げ、老朽化した施設の集約化・複合化や除却を進めている。有形固定資産減価償却率については、やや上昇したが類似団体平均を大きく下回っている。今後も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施設等総合計画に沿った取組みを進める。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73" name="直線コネクタ 72"/>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74" name="有形固定資産減価償却率最小値テキスト"/>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75" name="直線コネクタ 74"/>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76" name="有形固定資産減価償却率最大値テキスト"/>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77" name="直線コネクタ 76"/>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4462</xdr:rowOff>
    </xdr:from>
    <xdr:ext cx="405111" cy="259045"/>
    <xdr:sp macro="" textlink="">
      <xdr:nvSpPr>
        <xdr:cNvPr id="78" name="有形固定資産減価償却率平均値テキスト"/>
        <xdr:cNvSpPr txBox="1"/>
      </xdr:nvSpPr>
      <xdr:spPr>
        <a:xfrm>
          <a:off x="48133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9" name="フローチャート: 判断 78"/>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80" name="フローチャート: 判断 79"/>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81" name="フローチャート: 判断 80"/>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82" name="フローチャート: 判断 81"/>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83" name="フローチャート: 判断 82"/>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160401</xdr:rowOff>
    </xdr:from>
    <xdr:to>
      <xdr:col>23</xdr:col>
      <xdr:colOff>136525</xdr:colOff>
      <xdr:row>30</xdr:row>
      <xdr:rowOff>90551</xdr:rowOff>
    </xdr:to>
    <xdr:sp macro="" textlink="">
      <xdr:nvSpPr>
        <xdr:cNvPr id="89" name="楕円 88"/>
        <xdr:cNvSpPr/>
      </xdr:nvSpPr>
      <xdr:spPr>
        <a:xfrm>
          <a:off x="4711700" y="59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11828</xdr:rowOff>
    </xdr:from>
    <xdr:ext cx="405111" cy="259045"/>
    <xdr:sp macro="" textlink="">
      <xdr:nvSpPr>
        <xdr:cNvPr id="90" name="有形固定資産減価償却率該当値テキスト"/>
        <xdr:cNvSpPr txBox="1"/>
      </xdr:nvSpPr>
      <xdr:spPr>
        <a:xfrm>
          <a:off x="4813300" y="575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130175</xdr:rowOff>
    </xdr:from>
    <xdr:to>
      <xdr:col>19</xdr:col>
      <xdr:colOff>187325</xdr:colOff>
      <xdr:row>30</xdr:row>
      <xdr:rowOff>60325</xdr:rowOff>
    </xdr:to>
    <xdr:sp macro="" textlink="">
      <xdr:nvSpPr>
        <xdr:cNvPr id="91" name="楕円 90"/>
        <xdr:cNvSpPr/>
      </xdr:nvSpPr>
      <xdr:spPr>
        <a:xfrm>
          <a:off x="4000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9525</xdr:rowOff>
    </xdr:from>
    <xdr:to>
      <xdr:col>23</xdr:col>
      <xdr:colOff>85725</xdr:colOff>
      <xdr:row>30</xdr:row>
      <xdr:rowOff>39751</xdr:rowOff>
    </xdr:to>
    <xdr:cxnSp macro="">
      <xdr:nvCxnSpPr>
        <xdr:cNvPr id="92" name="直線コネクタ 91"/>
        <xdr:cNvCxnSpPr/>
      </xdr:nvCxnSpPr>
      <xdr:spPr>
        <a:xfrm>
          <a:off x="4051300" y="5924550"/>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89154</xdr:rowOff>
    </xdr:from>
    <xdr:to>
      <xdr:col>15</xdr:col>
      <xdr:colOff>187325</xdr:colOff>
      <xdr:row>30</xdr:row>
      <xdr:rowOff>19304</xdr:rowOff>
    </xdr:to>
    <xdr:sp macro="" textlink="">
      <xdr:nvSpPr>
        <xdr:cNvPr id="93" name="楕円 92"/>
        <xdr:cNvSpPr/>
      </xdr:nvSpPr>
      <xdr:spPr>
        <a:xfrm>
          <a:off x="3238500" y="58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139954</xdr:rowOff>
    </xdr:from>
    <xdr:to>
      <xdr:col>19</xdr:col>
      <xdr:colOff>136525</xdr:colOff>
      <xdr:row>30</xdr:row>
      <xdr:rowOff>9525</xdr:rowOff>
    </xdr:to>
    <xdr:cxnSp macro="">
      <xdr:nvCxnSpPr>
        <xdr:cNvPr id="94" name="直線コネクタ 93"/>
        <xdr:cNvCxnSpPr/>
      </xdr:nvCxnSpPr>
      <xdr:spPr>
        <a:xfrm>
          <a:off x="3289300" y="5883529"/>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58928</xdr:rowOff>
    </xdr:from>
    <xdr:to>
      <xdr:col>11</xdr:col>
      <xdr:colOff>187325</xdr:colOff>
      <xdr:row>29</xdr:row>
      <xdr:rowOff>160528</xdr:rowOff>
    </xdr:to>
    <xdr:sp macro="" textlink="">
      <xdr:nvSpPr>
        <xdr:cNvPr id="95" name="楕円 94"/>
        <xdr:cNvSpPr/>
      </xdr:nvSpPr>
      <xdr:spPr>
        <a:xfrm>
          <a:off x="2476500" y="580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109728</xdr:rowOff>
    </xdr:from>
    <xdr:to>
      <xdr:col>15</xdr:col>
      <xdr:colOff>136525</xdr:colOff>
      <xdr:row>29</xdr:row>
      <xdr:rowOff>139954</xdr:rowOff>
    </xdr:to>
    <xdr:cxnSp macro="">
      <xdr:nvCxnSpPr>
        <xdr:cNvPr id="96" name="直線コネクタ 95"/>
        <xdr:cNvCxnSpPr/>
      </xdr:nvCxnSpPr>
      <xdr:spPr>
        <a:xfrm>
          <a:off x="2527300" y="5853303"/>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13589</xdr:rowOff>
    </xdr:from>
    <xdr:to>
      <xdr:col>7</xdr:col>
      <xdr:colOff>187325</xdr:colOff>
      <xdr:row>29</xdr:row>
      <xdr:rowOff>115189</xdr:rowOff>
    </xdr:to>
    <xdr:sp macro="" textlink="">
      <xdr:nvSpPr>
        <xdr:cNvPr id="97" name="楕円 96"/>
        <xdr:cNvSpPr/>
      </xdr:nvSpPr>
      <xdr:spPr>
        <a:xfrm>
          <a:off x="1714500" y="57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64389</xdr:rowOff>
    </xdr:from>
    <xdr:to>
      <xdr:col>11</xdr:col>
      <xdr:colOff>136525</xdr:colOff>
      <xdr:row>29</xdr:row>
      <xdr:rowOff>109728</xdr:rowOff>
    </xdr:to>
    <xdr:cxnSp macro="">
      <xdr:nvCxnSpPr>
        <xdr:cNvPr id="98" name="直線コネクタ 97"/>
        <xdr:cNvCxnSpPr/>
      </xdr:nvCxnSpPr>
      <xdr:spPr>
        <a:xfrm>
          <a:off x="1765300" y="5807964"/>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66946</xdr:rowOff>
    </xdr:from>
    <xdr:ext cx="405111" cy="259045"/>
    <xdr:sp macro="" textlink="">
      <xdr:nvSpPr>
        <xdr:cNvPr id="99" name="n_1aveValue有形固定資産減価償却率"/>
        <xdr:cNvSpPr txBox="1"/>
      </xdr:nvSpPr>
      <xdr:spPr>
        <a:xfrm>
          <a:off x="38360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34561</xdr:rowOff>
    </xdr:from>
    <xdr:ext cx="405111" cy="259045"/>
    <xdr:sp macro="" textlink="">
      <xdr:nvSpPr>
        <xdr:cNvPr id="100" name="n_2aveValue有形固定資産減価償却率"/>
        <xdr:cNvSpPr txBox="1"/>
      </xdr:nvSpPr>
      <xdr:spPr>
        <a:xfrm>
          <a:off x="308674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164990</xdr:rowOff>
    </xdr:from>
    <xdr:ext cx="405111" cy="259045"/>
    <xdr:sp macro="" textlink="">
      <xdr:nvSpPr>
        <xdr:cNvPr id="101" name="n_3aveValue有形固定資産減価償却率"/>
        <xdr:cNvSpPr txBox="1"/>
      </xdr:nvSpPr>
      <xdr:spPr>
        <a:xfrm>
          <a:off x="2324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121810</xdr:rowOff>
    </xdr:from>
    <xdr:ext cx="405111" cy="259045"/>
    <xdr:sp macro="" textlink="">
      <xdr:nvSpPr>
        <xdr:cNvPr id="102" name="n_4aveValue有形固定資産減価償却率"/>
        <xdr:cNvSpPr txBox="1"/>
      </xdr:nvSpPr>
      <xdr:spPr>
        <a:xfrm>
          <a:off x="15627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76852</xdr:rowOff>
    </xdr:from>
    <xdr:ext cx="405111" cy="259045"/>
    <xdr:sp macro="" textlink="">
      <xdr:nvSpPr>
        <xdr:cNvPr id="103" name="n_1mainValue有形固定資産減価償却率"/>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35831</xdr:rowOff>
    </xdr:from>
    <xdr:ext cx="405111" cy="259045"/>
    <xdr:sp macro="" textlink="">
      <xdr:nvSpPr>
        <xdr:cNvPr id="104" name="n_2mainValue有形固定資産減価償却率"/>
        <xdr:cNvSpPr txBox="1"/>
      </xdr:nvSpPr>
      <xdr:spPr>
        <a:xfrm>
          <a:off x="3086744" y="56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5605</xdr:rowOff>
    </xdr:from>
    <xdr:ext cx="405111" cy="259045"/>
    <xdr:sp macro="" textlink="">
      <xdr:nvSpPr>
        <xdr:cNvPr id="105" name="n_3mainValue有形固定資産減価償却率"/>
        <xdr:cNvSpPr txBox="1"/>
      </xdr:nvSpPr>
      <xdr:spPr>
        <a:xfrm>
          <a:off x="23247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131716</xdr:rowOff>
    </xdr:from>
    <xdr:ext cx="405111" cy="259045"/>
    <xdr:sp macro="" textlink="">
      <xdr:nvSpPr>
        <xdr:cNvPr id="106" name="n_4mainValue有形固定資産減価償却率"/>
        <xdr:cNvSpPr txBox="1"/>
      </xdr:nvSpPr>
      <xdr:spPr>
        <a:xfrm>
          <a:off x="1562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債務償還比率については充当可能財源が将来負担額を上回るため０％表記となる。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要因としては地方債残高の減少や基金残高の増加、交付税措置の率が大きい起債の実施が考えられる。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37" name="直線コネクタ 136"/>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38" name="債務償還比率最小値テキスト"/>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39" name="直線コネクタ 138"/>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30533</xdr:rowOff>
    </xdr:from>
    <xdr:ext cx="469744" cy="259045"/>
    <xdr:sp macro="" textlink="">
      <xdr:nvSpPr>
        <xdr:cNvPr id="142" name="債務償還比率平均値テキスト"/>
        <xdr:cNvSpPr txBox="1"/>
      </xdr:nvSpPr>
      <xdr:spPr>
        <a:xfrm>
          <a:off x="14846300" y="5602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43" name="フローチャート: 判断 142"/>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44" name="フローチャート: 判断 143"/>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45" name="フローチャート: 判断 144"/>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46" name="フローチャート: 判断 145"/>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47" name="フローチャート: 判断 146"/>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22225</xdr:colOff>
      <xdr:row>26</xdr:row>
      <xdr:rowOff>6798</xdr:rowOff>
    </xdr:from>
    <xdr:to>
      <xdr:col>68</xdr:col>
      <xdr:colOff>123825</xdr:colOff>
      <xdr:row>26</xdr:row>
      <xdr:rowOff>108398</xdr:rowOff>
    </xdr:to>
    <xdr:sp macro="" textlink="">
      <xdr:nvSpPr>
        <xdr:cNvPr id="153" name="楕円 152"/>
        <xdr:cNvSpPr/>
      </xdr:nvSpPr>
      <xdr:spPr>
        <a:xfrm>
          <a:off x="13271500" y="52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16359</xdr:rowOff>
    </xdr:from>
    <xdr:to>
      <xdr:col>64</xdr:col>
      <xdr:colOff>123825</xdr:colOff>
      <xdr:row>26</xdr:row>
      <xdr:rowOff>117959</xdr:rowOff>
    </xdr:to>
    <xdr:sp macro="" textlink="">
      <xdr:nvSpPr>
        <xdr:cNvPr id="154" name="楕円 153"/>
        <xdr:cNvSpPr/>
      </xdr:nvSpPr>
      <xdr:spPr>
        <a:xfrm>
          <a:off x="12509500" y="52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57598</xdr:rowOff>
    </xdr:from>
    <xdr:to>
      <xdr:col>68</xdr:col>
      <xdr:colOff>73025</xdr:colOff>
      <xdr:row>26</xdr:row>
      <xdr:rowOff>67159</xdr:rowOff>
    </xdr:to>
    <xdr:cxnSp macro="">
      <xdr:nvCxnSpPr>
        <xdr:cNvPr id="155" name="直線コネクタ 154"/>
        <xdr:cNvCxnSpPr/>
      </xdr:nvCxnSpPr>
      <xdr:spPr>
        <a:xfrm flipV="1">
          <a:off x="12560300" y="5286823"/>
          <a:ext cx="762000" cy="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48949</xdr:rowOff>
    </xdr:from>
    <xdr:to>
      <xdr:col>60</xdr:col>
      <xdr:colOff>123825</xdr:colOff>
      <xdr:row>26</xdr:row>
      <xdr:rowOff>150549</xdr:rowOff>
    </xdr:to>
    <xdr:sp macro="" textlink="">
      <xdr:nvSpPr>
        <xdr:cNvPr id="156" name="楕円 155"/>
        <xdr:cNvSpPr/>
      </xdr:nvSpPr>
      <xdr:spPr>
        <a:xfrm>
          <a:off x="11747500" y="527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67159</xdr:rowOff>
    </xdr:from>
    <xdr:to>
      <xdr:col>64</xdr:col>
      <xdr:colOff>73025</xdr:colOff>
      <xdr:row>26</xdr:row>
      <xdr:rowOff>99749</xdr:rowOff>
    </xdr:to>
    <xdr:cxnSp macro="">
      <xdr:nvCxnSpPr>
        <xdr:cNvPr id="157" name="直線コネクタ 156"/>
        <xdr:cNvCxnSpPr/>
      </xdr:nvCxnSpPr>
      <xdr:spPr>
        <a:xfrm flipV="1">
          <a:off x="11798300" y="5296384"/>
          <a:ext cx="762000" cy="3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2587</xdr:rowOff>
    </xdr:from>
    <xdr:ext cx="469744" cy="259045"/>
    <xdr:sp macro="" textlink="">
      <xdr:nvSpPr>
        <xdr:cNvPr id="158" name="n_1aveValue債務償還比率"/>
        <xdr:cNvSpPr txBox="1"/>
      </xdr:nvSpPr>
      <xdr:spPr>
        <a:xfrm>
          <a:off x="13836727" y="54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160049</xdr:rowOff>
    </xdr:from>
    <xdr:ext cx="469744" cy="259045"/>
    <xdr:sp macro="" textlink="">
      <xdr:nvSpPr>
        <xdr:cNvPr id="159" name="n_2aveValue債務償還比率"/>
        <xdr:cNvSpPr txBox="1"/>
      </xdr:nvSpPr>
      <xdr:spPr>
        <a:xfrm>
          <a:off x="13087427" y="573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152133</xdr:rowOff>
    </xdr:from>
    <xdr:ext cx="469744" cy="259045"/>
    <xdr:sp macro="" textlink="">
      <xdr:nvSpPr>
        <xdr:cNvPr id="160" name="n_3aveValue債務償還比率"/>
        <xdr:cNvSpPr txBox="1"/>
      </xdr:nvSpPr>
      <xdr:spPr>
        <a:xfrm>
          <a:off x="12325427" y="572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133421</xdr:rowOff>
    </xdr:from>
    <xdr:ext cx="469744" cy="259045"/>
    <xdr:sp macro="" textlink="">
      <xdr:nvSpPr>
        <xdr:cNvPr id="161" name="n_4aveValue債務償還比率"/>
        <xdr:cNvSpPr txBox="1"/>
      </xdr:nvSpPr>
      <xdr:spPr>
        <a:xfrm>
          <a:off x="11563427" y="57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24</xdr:row>
      <xdr:rowOff>124925</xdr:rowOff>
    </xdr:from>
    <xdr:ext cx="405111" cy="259045"/>
    <xdr:sp macro="" textlink="">
      <xdr:nvSpPr>
        <xdr:cNvPr id="162" name="n_2mainValue債務償還比率"/>
        <xdr:cNvSpPr txBox="1"/>
      </xdr:nvSpPr>
      <xdr:spPr>
        <a:xfrm>
          <a:off x="13119744" y="5011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24</xdr:row>
      <xdr:rowOff>134486</xdr:rowOff>
    </xdr:from>
    <xdr:ext cx="405111" cy="259045"/>
    <xdr:sp macro="" textlink="">
      <xdr:nvSpPr>
        <xdr:cNvPr id="163" name="n_3mainValue債務償還比率"/>
        <xdr:cNvSpPr txBox="1"/>
      </xdr:nvSpPr>
      <xdr:spPr>
        <a:xfrm>
          <a:off x="12357744" y="5020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24</xdr:row>
      <xdr:rowOff>167076</xdr:rowOff>
    </xdr:from>
    <xdr:ext cx="405111" cy="259045"/>
    <xdr:sp macro="" textlink="">
      <xdr:nvSpPr>
        <xdr:cNvPr id="164" name="n_4mainValue債務償還比率"/>
        <xdr:cNvSpPr txBox="1"/>
      </xdr:nvSpPr>
      <xdr:spPr>
        <a:xfrm>
          <a:off x="11595744" y="505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8,533
8,468
74.30
9,239,372
9,038,889
134,174
3,388,693
4,549,699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162214</xdr:rowOff>
    </xdr:from>
    <xdr:ext cx="405111" cy="259045"/>
    <xdr:sp macro="" textlink="">
      <xdr:nvSpPr>
        <xdr:cNvPr id="63" name="【道路】&#10;有形固定資産減価償却率平均値テキスト"/>
        <xdr:cNvSpPr txBox="1"/>
      </xdr:nvSpPr>
      <xdr:spPr>
        <a:xfrm>
          <a:off x="4673600" y="6677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74" name="楕円 73"/>
        <xdr:cNvSpPr/>
      </xdr:nvSpPr>
      <xdr:spPr>
        <a:xfrm>
          <a:off x="45847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125021</xdr:rowOff>
    </xdr:from>
    <xdr:ext cx="405111" cy="259045"/>
    <xdr:sp macro="" textlink="">
      <xdr:nvSpPr>
        <xdr:cNvPr id="75" name="【道路】&#10;有形固定資産減価償却率該当値テキスト"/>
        <xdr:cNvSpPr txBox="1"/>
      </xdr:nvSpPr>
      <xdr:spPr>
        <a:xfrm>
          <a:off x="4673600" y="629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76019</xdr:rowOff>
    </xdr:from>
    <xdr:to>
      <xdr:col>20</xdr:col>
      <xdr:colOff>38100</xdr:colOff>
      <xdr:row>38</xdr:row>
      <xdr:rowOff>6169</xdr:rowOff>
    </xdr:to>
    <xdr:sp macro="" textlink="">
      <xdr:nvSpPr>
        <xdr:cNvPr id="76" name="楕円 75"/>
        <xdr:cNvSpPr/>
      </xdr:nvSpPr>
      <xdr:spPr>
        <a:xfrm>
          <a:off x="3746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126819</xdr:rowOff>
    </xdr:from>
    <xdr:to>
      <xdr:col>24</xdr:col>
      <xdr:colOff>63500</xdr:colOff>
      <xdr:row>37</xdr:row>
      <xdr:rowOff>152944</xdr:rowOff>
    </xdr:to>
    <xdr:cxnSp macro="">
      <xdr:nvCxnSpPr>
        <xdr:cNvPr id="77" name="直線コネクタ 76"/>
        <xdr:cNvCxnSpPr/>
      </xdr:nvCxnSpPr>
      <xdr:spPr>
        <a:xfrm>
          <a:off x="3797300" y="647046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46627</xdr:rowOff>
    </xdr:from>
    <xdr:to>
      <xdr:col>15</xdr:col>
      <xdr:colOff>101600</xdr:colOff>
      <xdr:row>37</xdr:row>
      <xdr:rowOff>148227</xdr:rowOff>
    </xdr:to>
    <xdr:sp macro="" textlink="">
      <xdr:nvSpPr>
        <xdr:cNvPr id="78" name="楕円 77"/>
        <xdr:cNvSpPr/>
      </xdr:nvSpPr>
      <xdr:spPr>
        <a:xfrm>
          <a:off x="2857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97427</xdr:rowOff>
    </xdr:from>
    <xdr:to>
      <xdr:col>19</xdr:col>
      <xdr:colOff>177800</xdr:colOff>
      <xdr:row>37</xdr:row>
      <xdr:rowOff>126819</xdr:rowOff>
    </xdr:to>
    <xdr:cxnSp macro="">
      <xdr:nvCxnSpPr>
        <xdr:cNvPr id="79" name="直線コネクタ 78"/>
        <xdr:cNvCxnSpPr/>
      </xdr:nvCxnSpPr>
      <xdr:spPr>
        <a:xfrm>
          <a:off x="2908300" y="64410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18869</xdr:rowOff>
    </xdr:from>
    <xdr:to>
      <xdr:col>10</xdr:col>
      <xdr:colOff>165100</xdr:colOff>
      <xdr:row>37</xdr:row>
      <xdr:rowOff>120469</xdr:rowOff>
    </xdr:to>
    <xdr:sp macro="" textlink="">
      <xdr:nvSpPr>
        <xdr:cNvPr id="80" name="楕円 79"/>
        <xdr:cNvSpPr/>
      </xdr:nvSpPr>
      <xdr:spPr>
        <a:xfrm>
          <a:off x="1968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69669</xdr:rowOff>
    </xdr:from>
    <xdr:to>
      <xdr:col>15</xdr:col>
      <xdr:colOff>50800</xdr:colOff>
      <xdr:row>37</xdr:row>
      <xdr:rowOff>97427</xdr:rowOff>
    </xdr:to>
    <xdr:cxnSp macro="">
      <xdr:nvCxnSpPr>
        <xdr:cNvPr id="81" name="直線コネクタ 80"/>
        <xdr:cNvCxnSpPr/>
      </xdr:nvCxnSpPr>
      <xdr:spPr>
        <a:xfrm>
          <a:off x="2019300" y="64133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136434</xdr:rowOff>
    </xdr:from>
    <xdr:to>
      <xdr:col>6</xdr:col>
      <xdr:colOff>38100</xdr:colOff>
      <xdr:row>37</xdr:row>
      <xdr:rowOff>66584</xdr:rowOff>
    </xdr:to>
    <xdr:sp macro="" textlink="">
      <xdr:nvSpPr>
        <xdr:cNvPr id="82" name="楕円 81"/>
        <xdr:cNvSpPr/>
      </xdr:nvSpPr>
      <xdr:spPr>
        <a:xfrm>
          <a:off x="1079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15784</xdr:rowOff>
    </xdr:from>
    <xdr:to>
      <xdr:col>10</xdr:col>
      <xdr:colOff>114300</xdr:colOff>
      <xdr:row>37</xdr:row>
      <xdr:rowOff>69669</xdr:rowOff>
    </xdr:to>
    <xdr:cxnSp macro="">
      <xdr:nvCxnSpPr>
        <xdr:cNvPr id="83" name="直線コネクタ 82"/>
        <xdr:cNvCxnSpPr/>
      </xdr:nvCxnSpPr>
      <xdr:spPr>
        <a:xfrm>
          <a:off x="1130300" y="635943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46281</xdr:rowOff>
    </xdr:from>
    <xdr:ext cx="405111" cy="259045"/>
    <xdr:sp macro="" textlink="">
      <xdr:nvSpPr>
        <xdr:cNvPr id="84" name="n_1aveValue【道路】&#10;有形固定資産減価償却率"/>
        <xdr:cNvSpPr txBox="1"/>
      </xdr:nvSpPr>
      <xdr:spPr>
        <a:xfrm>
          <a:off x="35820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85" name="n_2aveValue【道路】&#10;有形固定資産減価償却率"/>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116494</xdr:rowOff>
    </xdr:from>
    <xdr:ext cx="405111" cy="259045"/>
    <xdr:sp macro="" textlink="">
      <xdr:nvSpPr>
        <xdr:cNvPr id="87" name="n_4aveValue【道路】&#10;有形固定資産減価償却率"/>
        <xdr:cNvSpPr txBox="1"/>
      </xdr:nvSpPr>
      <xdr:spPr>
        <a:xfrm>
          <a:off x="927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22696</xdr:rowOff>
    </xdr:from>
    <xdr:ext cx="405111" cy="259045"/>
    <xdr:sp macro="" textlink="">
      <xdr:nvSpPr>
        <xdr:cNvPr id="88" name="n_1mainValue【道路】&#10;有形固定資産減価償却率"/>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164754</xdr:rowOff>
    </xdr:from>
    <xdr:ext cx="405111" cy="259045"/>
    <xdr:sp macro="" textlink="">
      <xdr:nvSpPr>
        <xdr:cNvPr id="89" name="n_2mainValue【道路】&#10;有形固定資産減価償却率"/>
        <xdr:cNvSpPr txBox="1"/>
      </xdr:nvSpPr>
      <xdr:spPr>
        <a:xfrm>
          <a:off x="27057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136996</xdr:rowOff>
    </xdr:from>
    <xdr:ext cx="405111" cy="259045"/>
    <xdr:sp macro="" textlink="">
      <xdr:nvSpPr>
        <xdr:cNvPr id="90" name="n_3mainValue【道路】&#10;有形固定資産減価償却率"/>
        <xdr:cNvSpPr txBox="1"/>
      </xdr:nvSpPr>
      <xdr:spPr>
        <a:xfrm>
          <a:off x="1816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83111</xdr:rowOff>
    </xdr:from>
    <xdr:ext cx="405111" cy="259045"/>
    <xdr:sp macro="" textlink="">
      <xdr:nvSpPr>
        <xdr:cNvPr id="91" name="n_4mainValue【道路】&#10;有形固定資産減価償却率"/>
        <xdr:cNvSpPr txBox="1"/>
      </xdr:nvSpPr>
      <xdr:spPr>
        <a:xfrm>
          <a:off x="9277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xdr:cNvSpPr txBox="1"/>
      </xdr:nvSpPr>
      <xdr:spPr>
        <a:xfrm>
          <a:off x="10515600"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108915</xdr:rowOff>
    </xdr:from>
    <xdr:to>
      <xdr:col>55</xdr:col>
      <xdr:colOff>50800</xdr:colOff>
      <xdr:row>42</xdr:row>
      <xdr:rowOff>39065</xdr:rowOff>
    </xdr:to>
    <xdr:sp macro="" textlink="">
      <xdr:nvSpPr>
        <xdr:cNvPr id="131" name="楕円 130"/>
        <xdr:cNvSpPr/>
      </xdr:nvSpPr>
      <xdr:spPr>
        <a:xfrm>
          <a:off x="10426700" y="713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66685</xdr:rowOff>
    </xdr:from>
    <xdr:ext cx="534377" cy="259045"/>
    <xdr:sp macro="" textlink="">
      <xdr:nvSpPr>
        <xdr:cNvPr id="132" name="【道路】&#10;一人当たり延長該当値テキスト"/>
        <xdr:cNvSpPr txBox="1"/>
      </xdr:nvSpPr>
      <xdr:spPr>
        <a:xfrm>
          <a:off x="10515600" y="709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110001</xdr:rowOff>
    </xdr:from>
    <xdr:to>
      <xdr:col>50</xdr:col>
      <xdr:colOff>165100</xdr:colOff>
      <xdr:row>42</xdr:row>
      <xdr:rowOff>40151</xdr:rowOff>
    </xdr:to>
    <xdr:sp macro="" textlink="">
      <xdr:nvSpPr>
        <xdr:cNvPr id="133" name="楕円 132"/>
        <xdr:cNvSpPr/>
      </xdr:nvSpPr>
      <xdr:spPr>
        <a:xfrm>
          <a:off x="9588500" y="713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159715</xdr:rowOff>
    </xdr:from>
    <xdr:to>
      <xdr:col>55</xdr:col>
      <xdr:colOff>0</xdr:colOff>
      <xdr:row>41</xdr:row>
      <xdr:rowOff>160801</xdr:rowOff>
    </xdr:to>
    <xdr:cxnSp macro="">
      <xdr:nvCxnSpPr>
        <xdr:cNvPr id="134" name="直線コネクタ 133"/>
        <xdr:cNvCxnSpPr/>
      </xdr:nvCxnSpPr>
      <xdr:spPr>
        <a:xfrm flipV="1">
          <a:off x="9639300" y="7189165"/>
          <a:ext cx="8382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111215</xdr:rowOff>
    </xdr:from>
    <xdr:to>
      <xdr:col>46</xdr:col>
      <xdr:colOff>38100</xdr:colOff>
      <xdr:row>42</xdr:row>
      <xdr:rowOff>41365</xdr:rowOff>
    </xdr:to>
    <xdr:sp macro="" textlink="">
      <xdr:nvSpPr>
        <xdr:cNvPr id="135" name="楕円 134"/>
        <xdr:cNvSpPr/>
      </xdr:nvSpPr>
      <xdr:spPr>
        <a:xfrm>
          <a:off x="8699500" y="714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160801</xdr:rowOff>
    </xdr:from>
    <xdr:to>
      <xdr:col>50</xdr:col>
      <xdr:colOff>114300</xdr:colOff>
      <xdr:row>41</xdr:row>
      <xdr:rowOff>162015</xdr:rowOff>
    </xdr:to>
    <xdr:cxnSp macro="">
      <xdr:nvCxnSpPr>
        <xdr:cNvPr id="136" name="直線コネクタ 135"/>
        <xdr:cNvCxnSpPr/>
      </xdr:nvCxnSpPr>
      <xdr:spPr>
        <a:xfrm flipV="1">
          <a:off x="8750300" y="7190251"/>
          <a:ext cx="889000" cy="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110721</xdr:rowOff>
    </xdr:from>
    <xdr:to>
      <xdr:col>41</xdr:col>
      <xdr:colOff>101600</xdr:colOff>
      <xdr:row>42</xdr:row>
      <xdr:rowOff>40871</xdr:rowOff>
    </xdr:to>
    <xdr:sp macro="" textlink="">
      <xdr:nvSpPr>
        <xdr:cNvPr id="137" name="楕円 136"/>
        <xdr:cNvSpPr/>
      </xdr:nvSpPr>
      <xdr:spPr>
        <a:xfrm>
          <a:off x="7810500" y="714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161521</xdr:rowOff>
    </xdr:from>
    <xdr:to>
      <xdr:col>45</xdr:col>
      <xdr:colOff>177800</xdr:colOff>
      <xdr:row>41</xdr:row>
      <xdr:rowOff>162015</xdr:rowOff>
    </xdr:to>
    <xdr:cxnSp macro="">
      <xdr:nvCxnSpPr>
        <xdr:cNvPr id="138" name="直線コネクタ 137"/>
        <xdr:cNvCxnSpPr/>
      </xdr:nvCxnSpPr>
      <xdr:spPr>
        <a:xfrm>
          <a:off x="7861300" y="7190971"/>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111473</xdr:rowOff>
    </xdr:from>
    <xdr:to>
      <xdr:col>36</xdr:col>
      <xdr:colOff>165100</xdr:colOff>
      <xdr:row>42</xdr:row>
      <xdr:rowOff>41623</xdr:rowOff>
    </xdr:to>
    <xdr:sp macro="" textlink="">
      <xdr:nvSpPr>
        <xdr:cNvPr id="139" name="楕円 138"/>
        <xdr:cNvSpPr/>
      </xdr:nvSpPr>
      <xdr:spPr>
        <a:xfrm>
          <a:off x="6921500" y="714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161521</xdr:rowOff>
    </xdr:from>
    <xdr:to>
      <xdr:col>41</xdr:col>
      <xdr:colOff>50800</xdr:colOff>
      <xdr:row>41</xdr:row>
      <xdr:rowOff>162273</xdr:rowOff>
    </xdr:to>
    <xdr:cxnSp macro="">
      <xdr:nvCxnSpPr>
        <xdr:cNvPr id="140" name="直線コネクタ 139"/>
        <xdr:cNvCxnSpPr/>
      </xdr:nvCxnSpPr>
      <xdr:spPr>
        <a:xfrm flipV="1">
          <a:off x="6972300" y="7190971"/>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xdr:cNvSpPr txBox="1"/>
      </xdr:nvSpPr>
      <xdr:spPr>
        <a:xfrm>
          <a:off x="93594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43" name="n_3aveValue【道路】&#10;一人当たり延長"/>
        <xdr:cNvSpPr txBox="1"/>
      </xdr:nvSpPr>
      <xdr:spPr>
        <a:xfrm>
          <a:off x="7594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xdr:cNvSpPr txBox="1"/>
      </xdr:nvSpPr>
      <xdr:spPr>
        <a:xfrm>
          <a:off x="6705111" y="68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31278</xdr:rowOff>
    </xdr:from>
    <xdr:ext cx="534377" cy="259045"/>
    <xdr:sp macro="" textlink="">
      <xdr:nvSpPr>
        <xdr:cNvPr id="145" name="n_1mainValue【道路】&#10;一人当たり延長"/>
        <xdr:cNvSpPr txBox="1"/>
      </xdr:nvSpPr>
      <xdr:spPr>
        <a:xfrm>
          <a:off x="9359411" y="723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32492</xdr:rowOff>
    </xdr:from>
    <xdr:ext cx="534377" cy="259045"/>
    <xdr:sp macro="" textlink="">
      <xdr:nvSpPr>
        <xdr:cNvPr id="146" name="n_2mainValue【道路】&#10;一人当たり延長"/>
        <xdr:cNvSpPr txBox="1"/>
      </xdr:nvSpPr>
      <xdr:spPr>
        <a:xfrm>
          <a:off x="8483111" y="723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31998</xdr:rowOff>
    </xdr:from>
    <xdr:ext cx="534377" cy="259045"/>
    <xdr:sp macro="" textlink="">
      <xdr:nvSpPr>
        <xdr:cNvPr id="147" name="n_3mainValue【道路】&#10;一人当たり延長"/>
        <xdr:cNvSpPr txBox="1"/>
      </xdr:nvSpPr>
      <xdr:spPr>
        <a:xfrm>
          <a:off x="7594111" y="723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32750</xdr:rowOff>
    </xdr:from>
    <xdr:ext cx="534377" cy="259045"/>
    <xdr:sp macro="" textlink="">
      <xdr:nvSpPr>
        <xdr:cNvPr id="148" name="n_4mainValue【道路】&#10;一人当たり延長"/>
        <xdr:cNvSpPr txBox="1"/>
      </xdr:nvSpPr>
      <xdr:spPr>
        <a:xfrm>
          <a:off x="6705111" y="723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89280</xdr:rowOff>
    </xdr:from>
    <xdr:ext cx="405111" cy="259045"/>
    <xdr:sp macro="" textlink="">
      <xdr:nvSpPr>
        <xdr:cNvPr id="179" name="【橋りょう・トンネル】&#10;有形固定資産減価償却率平均値テキスト"/>
        <xdr:cNvSpPr txBox="1"/>
      </xdr:nvSpPr>
      <xdr:spPr>
        <a:xfrm>
          <a:off x="4673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158206</xdr:rowOff>
    </xdr:from>
    <xdr:to>
      <xdr:col>24</xdr:col>
      <xdr:colOff>114300</xdr:colOff>
      <xdr:row>58</xdr:row>
      <xdr:rowOff>88356</xdr:rowOff>
    </xdr:to>
    <xdr:sp macro="" textlink="">
      <xdr:nvSpPr>
        <xdr:cNvPr id="190" name="楕円 189"/>
        <xdr:cNvSpPr/>
      </xdr:nvSpPr>
      <xdr:spPr>
        <a:xfrm>
          <a:off x="45847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9633</xdr:rowOff>
    </xdr:from>
    <xdr:ext cx="405111" cy="259045"/>
    <xdr:sp macro="" textlink="">
      <xdr:nvSpPr>
        <xdr:cNvPr id="191" name="【橋りょう・トンネル】&#10;有形固定資産減価償却率該当値テキスト"/>
        <xdr:cNvSpPr txBox="1"/>
      </xdr:nvSpPr>
      <xdr:spPr>
        <a:xfrm>
          <a:off x="4673600" y="978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135346</xdr:rowOff>
    </xdr:from>
    <xdr:to>
      <xdr:col>20</xdr:col>
      <xdr:colOff>38100</xdr:colOff>
      <xdr:row>58</xdr:row>
      <xdr:rowOff>65496</xdr:rowOff>
    </xdr:to>
    <xdr:sp macro="" textlink="">
      <xdr:nvSpPr>
        <xdr:cNvPr id="192" name="楕円 191"/>
        <xdr:cNvSpPr/>
      </xdr:nvSpPr>
      <xdr:spPr>
        <a:xfrm>
          <a:off x="3746500" y="99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14696</xdr:rowOff>
    </xdr:from>
    <xdr:to>
      <xdr:col>24</xdr:col>
      <xdr:colOff>63500</xdr:colOff>
      <xdr:row>58</xdr:row>
      <xdr:rowOff>37556</xdr:rowOff>
    </xdr:to>
    <xdr:cxnSp macro="">
      <xdr:nvCxnSpPr>
        <xdr:cNvPr id="193" name="直線コネクタ 192"/>
        <xdr:cNvCxnSpPr/>
      </xdr:nvCxnSpPr>
      <xdr:spPr>
        <a:xfrm>
          <a:off x="3797300" y="99587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109220</xdr:rowOff>
    </xdr:from>
    <xdr:to>
      <xdr:col>15</xdr:col>
      <xdr:colOff>101600</xdr:colOff>
      <xdr:row>58</xdr:row>
      <xdr:rowOff>39370</xdr:rowOff>
    </xdr:to>
    <xdr:sp macro="" textlink="">
      <xdr:nvSpPr>
        <xdr:cNvPr id="194" name="楕円 193"/>
        <xdr:cNvSpPr/>
      </xdr:nvSpPr>
      <xdr:spPr>
        <a:xfrm>
          <a:off x="2857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160020</xdr:rowOff>
    </xdr:from>
    <xdr:to>
      <xdr:col>19</xdr:col>
      <xdr:colOff>177800</xdr:colOff>
      <xdr:row>58</xdr:row>
      <xdr:rowOff>14696</xdr:rowOff>
    </xdr:to>
    <xdr:cxnSp macro="">
      <xdr:nvCxnSpPr>
        <xdr:cNvPr id="195" name="直線コネクタ 194"/>
        <xdr:cNvCxnSpPr/>
      </xdr:nvCxnSpPr>
      <xdr:spPr>
        <a:xfrm>
          <a:off x="2908300" y="993267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92891</xdr:rowOff>
    </xdr:from>
    <xdr:to>
      <xdr:col>10</xdr:col>
      <xdr:colOff>165100</xdr:colOff>
      <xdr:row>58</xdr:row>
      <xdr:rowOff>23041</xdr:rowOff>
    </xdr:to>
    <xdr:sp macro="" textlink="">
      <xdr:nvSpPr>
        <xdr:cNvPr id="196" name="楕円 195"/>
        <xdr:cNvSpPr/>
      </xdr:nvSpPr>
      <xdr:spPr>
        <a:xfrm>
          <a:off x="1968500" y="98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143691</xdr:rowOff>
    </xdr:from>
    <xdr:to>
      <xdr:col>15</xdr:col>
      <xdr:colOff>50800</xdr:colOff>
      <xdr:row>57</xdr:row>
      <xdr:rowOff>160020</xdr:rowOff>
    </xdr:to>
    <xdr:cxnSp macro="">
      <xdr:nvCxnSpPr>
        <xdr:cNvPr id="197" name="直線コネクタ 196"/>
        <xdr:cNvCxnSpPr/>
      </xdr:nvCxnSpPr>
      <xdr:spPr>
        <a:xfrm>
          <a:off x="2019300" y="991634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53703</xdr:rowOff>
    </xdr:from>
    <xdr:to>
      <xdr:col>6</xdr:col>
      <xdr:colOff>38100</xdr:colOff>
      <xdr:row>57</xdr:row>
      <xdr:rowOff>155303</xdr:rowOff>
    </xdr:to>
    <xdr:sp macro="" textlink="">
      <xdr:nvSpPr>
        <xdr:cNvPr id="198" name="楕円 197"/>
        <xdr:cNvSpPr/>
      </xdr:nvSpPr>
      <xdr:spPr>
        <a:xfrm>
          <a:off x="1079500" y="98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104503</xdr:rowOff>
    </xdr:from>
    <xdr:to>
      <xdr:col>10</xdr:col>
      <xdr:colOff>114300</xdr:colOff>
      <xdr:row>57</xdr:row>
      <xdr:rowOff>143691</xdr:rowOff>
    </xdr:to>
    <xdr:cxnSp macro="">
      <xdr:nvCxnSpPr>
        <xdr:cNvPr id="199" name="直線コネクタ 198"/>
        <xdr:cNvCxnSpPr/>
      </xdr:nvCxnSpPr>
      <xdr:spPr>
        <a:xfrm>
          <a:off x="1130300" y="987715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200" name="n_1aveValue【橋りょう・トンネル】&#10;有形固定資産減価償却率"/>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130101</xdr:rowOff>
    </xdr:from>
    <xdr:ext cx="405111" cy="259045"/>
    <xdr:sp macro="" textlink="">
      <xdr:nvSpPr>
        <xdr:cNvPr id="201" name="n_2aveValue【橋りょう・トンネル】&#10;有形固定資産減価償却率"/>
        <xdr:cNvSpPr txBox="1"/>
      </xdr:nvSpPr>
      <xdr:spPr>
        <a:xfrm>
          <a:off x="2705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74584</xdr:rowOff>
    </xdr:from>
    <xdr:ext cx="405111" cy="259045"/>
    <xdr:sp macro="" textlink="">
      <xdr:nvSpPr>
        <xdr:cNvPr id="203" name="n_4aveValue【橋りょう・トンネル】&#10;有形固定資産減価償却率"/>
        <xdr:cNvSpPr txBox="1"/>
      </xdr:nvSpPr>
      <xdr:spPr>
        <a:xfrm>
          <a:off x="927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82023</xdr:rowOff>
    </xdr:from>
    <xdr:ext cx="405111" cy="259045"/>
    <xdr:sp macro="" textlink="">
      <xdr:nvSpPr>
        <xdr:cNvPr id="204" name="n_1mainValue【橋りょう・トンネル】&#10;有形固定資産減価償却率"/>
        <xdr:cNvSpPr txBox="1"/>
      </xdr:nvSpPr>
      <xdr:spPr>
        <a:xfrm>
          <a:off x="3582044" y="968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55897</xdr:rowOff>
    </xdr:from>
    <xdr:ext cx="405111" cy="259045"/>
    <xdr:sp macro="" textlink="">
      <xdr:nvSpPr>
        <xdr:cNvPr id="205" name="n_2mainValue【橋りょう・トンネル】&#10;有形固定資産減価償却率"/>
        <xdr:cNvSpPr txBox="1"/>
      </xdr:nvSpPr>
      <xdr:spPr>
        <a:xfrm>
          <a:off x="2705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39568</xdr:rowOff>
    </xdr:from>
    <xdr:ext cx="405111" cy="259045"/>
    <xdr:sp macro="" textlink="">
      <xdr:nvSpPr>
        <xdr:cNvPr id="206" name="n_3mainValue【橋りょう・トンネル】&#10;有形固定資産減価償却率"/>
        <xdr:cNvSpPr txBox="1"/>
      </xdr:nvSpPr>
      <xdr:spPr>
        <a:xfrm>
          <a:off x="1816744" y="9640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380</xdr:rowOff>
    </xdr:from>
    <xdr:ext cx="405111" cy="259045"/>
    <xdr:sp macro="" textlink="">
      <xdr:nvSpPr>
        <xdr:cNvPr id="207" name="n_4mainValue【橋りょう・トンネル】&#10;有形固定資産減価償却率"/>
        <xdr:cNvSpPr txBox="1"/>
      </xdr:nvSpPr>
      <xdr:spPr>
        <a:xfrm>
          <a:off x="927744" y="960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15691</xdr:rowOff>
    </xdr:from>
    <xdr:ext cx="599010" cy="259045"/>
    <xdr:sp macro="" textlink="">
      <xdr:nvSpPr>
        <xdr:cNvPr id="236" name="【橋りょう・トンネル】&#10;一人当たり有形固定資産（償却資産）額平均値テキスト"/>
        <xdr:cNvSpPr txBox="1"/>
      </xdr:nvSpPr>
      <xdr:spPr>
        <a:xfrm>
          <a:off x="10515600" y="10817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146768</xdr:rowOff>
    </xdr:from>
    <xdr:to>
      <xdr:col>55</xdr:col>
      <xdr:colOff>50800</xdr:colOff>
      <xdr:row>62</xdr:row>
      <xdr:rowOff>76918</xdr:rowOff>
    </xdr:to>
    <xdr:sp macro="" textlink="">
      <xdr:nvSpPr>
        <xdr:cNvPr id="247" name="楕円 246"/>
        <xdr:cNvSpPr/>
      </xdr:nvSpPr>
      <xdr:spPr>
        <a:xfrm>
          <a:off x="10426700" y="1060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169645</xdr:rowOff>
    </xdr:from>
    <xdr:ext cx="690189" cy="259045"/>
    <xdr:sp macro="" textlink="">
      <xdr:nvSpPr>
        <xdr:cNvPr id="248" name="【橋りょう・トンネル】&#10;一人当たり有形固定資産（償却資産）額該当値テキスト"/>
        <xdr:cNvSpPr txBox="1"/>
      </xdr:nvSpPr>
      <xdr:spPr>
        <a:xfrm>
          <a:off x="10515600" y="104566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157349</xdr:rowOff>
    </xdr:from>
    <xdr:to>
      <xdr:col>50</xdr:col>
      <xdr:colOff>165100</xdr:colOff>
      <xdr:row>62</xdr:row>
      <xdr:rowOff>87499</xdr:rowOff>
    </xdr:to>
    <xdr:sp macro="" textlink="">
      <xdr:nvSpPr>
        <xdr:cNvPr id="249" name="楕円 248"/>
        <xdr:cNvSpPr/>
      </xdr:nvSpPr>
      <xdr:spPr>
        <a:xfrm>
          <a:off x="9588500" y="1061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26118</xdr:rowOff>
    </xdr:from>
    <xdr:to>
      <xdr:col>55</xdr:col>
      <xdr:colOff>0</xdr:colOff>
      <xdr:row>62</xdr:row>
      <xdr:rowOff>36699</xdr:rowOff>
    </xdr:to>
    <xdr:cxnSp macro="">
      <xdr:nvCxnSpPr>
        <xdr:cNvPr id="250" name="直線コネクタ 249"/>
        <xdr:cNvCxnSpPr/>
      </xdr:nvCxnSpPr>
      <xdr:spPr>
        <a:xfrm flipV="1">
          <a:off x="9639300" y="10656018"/>
          <a:ext cx="8382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165008</xdr:rowOff>
    </xdr:from>
    <xdr:to>
      <xdr:col>46</xdr:col>
      <xdr:colOff>38100</xdr:colOff>
      <xdr:row>62</xdr:row>
      <xdr:rowOff>95158</xdr:rowOff>
    </xdr:to>
    <xdr:sp macro="" textlink="">
      <xdr:nvSpPr>
        <xdr:cNvPr id="251" name="楕円 250"/>
        <xdr:cNvSpPr/>
      </xdr:nvSpPr>
      <xdr:spPr>
        <a:xfrm>
          <a:off x="8699500" y="106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36699</xdr:rowOff>
    </xdr:from>
    <xdr:to>
      <xdr:col>50</xdr:col>
      <xdr:colOff>114300</xdr:colOff>
      <xdr:row>62</xdr:row>
      <xdr:rowOff>44358</xdr:rowOff>
    </xdr:to>
    <xdr:cxnSp macro="">
      <xdr:nvCxnSpPr>
        <xdr:cNvPr id="252" name="直線コネクタ 251"/>
        <xdr:cNvCxnSpPr/>
      </xdr:nvCxnSpPr>
      <xdr:spPr>
        <a:xfrm flipV="1">
          <a:off x="8750300" y="10666599"/>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942</xdr:rowOff>
    </xdr:from>
    <xdr:to>
      <xdr:col>41</xdr:col>
      <xdr:colOff>101600</xdr:colOff>
      <xdr:row>62</xdr:row>
      <xdr:rowOff>102542</xdr:rowOff>
    </xdr:to>
    <xdr:sp macro="" textlink="">
      <xdr:nvSpPr>
        <xdr:cNvPr id="253" name="楕円 252"/>
        <xdr:cNvSpPr/>
      </xdr:nvSpPr>
      <xdr:spPr>
        <a:xfrm>
          <a:off x="7810500" y="1063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44358</xdr:rowOff>
    </xdr:from>
    <xdr:to>
      <xdr:col>45</xdr:col>
      <xdr:colOff>177800</xdr:colOff>
      <xdr:row>62</xdr:row>
      <xdr:rowOff>51742</xdr:rowOff>
    </xdr:to>
    <xdr:cxnSp macro="">
      <xdr:nvCxnSpPr>
        <xdr:cNvPr id="254" name="直線コネクタ 253"/>
        <xdr:cNvCxnSpPr/>
      </xdr:nvCxnSpPr>
      <xdr:spPr>
        <a:xfrm flipV="1">
          <a:off x="7861300" y="10674258"/>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7291</xdr:rowOff>
    </xdr:from>
    <xdr:to>
      <xdr:col>36</xdr:col>
      <xdr:colOff>165100</xdr:colOff>
      <xdr:row>62</xdr:row>
      <xdr:rowOff>108891</xdr:rowOff>
    </xdr:to>
    <xdr:sp macro="" textlink="">
      <xdr:nvSpPr>
        <xdr:cNvPr id="255" name="楕円 254"/>
        <xdr:cNvSpPr/>
      </xdr:nvSpPr>
      <xdr:spPr>
        <a:xfrm>
          <a:off x="6921500" y="106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51742</xdr:rowOff>
    </xdr:from>
    <xdr:to>
      <xdr:col>41</xdr:col>
      <xdr:colOff>50800</xdr:colOff>
      <xdr:row>62</xdr:row>
      <xdr:rowOff>58091</xdr:rowOff>
    </xdr:to>
    <xdr:cxnSp macro="">
      <xdr:nvCxnSpPr>
        <xdr:cNvPr id="256" name="直線コネクタ 255"/>
        <xdr:cNvCxnSpPr/>
      </xdr:nvCxnSpPr>
      <xdr:spPr>
        <a:xfrm flipV="1">
          <a:off x="6972300" y="10681642"/>
          <a:ext cx="889000" cy="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109692</xdr:rowOff>
    </xdr:from>
    <xdr:ext cx="599010" cy="259045"/>
    <xdr:sp macro="" textlink="">
      <xdr:nvSpPr>
        <xdr:cNvPr id="257" name="n_1aveValue【橋りょう・トンネル】&#10;一人当たり有形固定資産（償却資産）額"/>
        <xdr:cNvSpPr txBox="1"/>
      </xdr:nvSpPr>
      <xdr:spPr>
        <a:xfrm>
          <a:off x="9327095" y="1091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113846</xdr:rowOff>
    </xdr:from>
    <xdr:ext cx="599010" cy="259045"/>
    <xdr:sp macro="" textlink="">
      <xdr:nvSpPr>
        <xdr:cNvPr id="258" name="n_2aveValue【橋りょう・トンネル】&#10;一人当たり有形固定資産（償却資産）額"/>
        <xdr:cNvSpPr txBox="1"/>
      </xdr:nvSpPr>
      <xdr:spPr>
        <a:xfrm>
          <a:off x="8450795" y="1091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147831</xdr:rowOff>
    </xdr:from>
    <xdr:ext cx="599010" cy="259045"/>
    <xdr:sp macro="" textlink="">
      <xdr:nvSpPr>
        <xdr:cNvPr id="259" name="n_3aveValue【橋りょう・トンネル】&#10;一人当たり有形固定資産（償却資産）額"/>
        <xdr:cNvSpPr txBox="1"/>
      </xdr:nvSpPr>
      <xdr:spPr>
        <a:xfrm>
          <a:off x="7561795" y="1094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152746</xdr:rowOff>
    </xdr:from>
    <xdr:ext cx="599010" cy="259045"/>
    <xdr:sp macro="" textlink="">
      <xdr:nvSpPr>
        <xdr:cNvPr id="260" name="n_4aveValue【橋りょう・トンネル】&#10;一人当たり有形固定資産（償却資産）額"/>
        <xdr:cNvSpPr txBox="1"/>
      </xdr:nvSpPr>
      <xdr:spPr>
        <a:xfrm>
          <a:off x="6672795" y="1095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104026</xdr:rowOff>
    </xdr:from>
    <xdr:ext cx="690189" cy="259045"/>
    <xdr:sp macro="" textlink="">
      <xdr:nvSpPr>
        <xdr:cNvPr id="261" name="n_1mainValue【橋りょう・トンネル】&#10;一人当たり有形固定資産（償却資産）額"/>
        <xdr:cNvSpPr txBox="1"/>
      </xdr:nvSpPr>
      <xdr:spPr>
        <a:xfrm>
          <a:off x="9281505" y="103910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111685</xdr:rowOff>
    </xdr:from>
    <xdr:ext cx="690189" cy="259045"/>
    <xdr:sp macro="" textlink="">
      <xdr:nvSpPr>
        <xdr:cNvPr id="262" name="n_2mainValue【橋りょう・トンネル】&#10;一人当たり有形固定資産（償却資産）額"/>
        <xdr:cNvSpPr txBox="1"/>
      </xdr:nvSpPr>
      <xdr:spPr>
        <a:xfrm>
          <a:off x="8405205" y="10398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119069</xdr:rowOff>
    </xdr:from>
    <xdr:ext cx="690189" cy="259045"/>
    <xdr:sp macro="" textlink="">
      <xdr:nvSpPr>
        <xdr:cNvPr id="263" name="n_3mainValue【橋りょう・トンネル】&#10;一人当たり有形固定資産（償却資産）額"/>
        <xdr:cNvSpPr txBox="1"/>
      </xdr:nvSpPr>
      <xdr:spPr>
        <a:xfrm>
          <a:off x="7516205" y="10406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125418</xdr:rowOff>
    </xdr:from>
    <xdr:ext cx="690189" cy="259045"/>
    <xdr:sp macro="" textlink="">
      <xdr:nvSpPr>
        <xdr:cNvPr id="264" name="n_4mainValue【橋りょう・トンネル】&#10;一人当たり有形固定資産（償却資産）額"/>
        <xdr:cNvSpPr txBox="1"/>
      </xdr:nvSpPr>
      <xdr:spPr>
        <a:xfrm>
          <a:off x="6627205" y="104124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34307</xdr:rowOff>
    </xdr:from>
    <xdr:ext cx="405111" cy="259045"/>
    <xdr:sp macro="" textlink="">
      <xdr:nvSpPr>
        <xdr:cNvPr id="295" name="【公営住宅】&#10;有形固定資産減価償却率平均値テキスト"/>
        <xdr:cNvSpPr txBox="1"/>
      </xdr:nvSpPr>
      <xdr:spPr>
        <a:xfrm>
          <a:off x="4673600" y="1426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106499</xdr:rowOff>
    </xdr:from>
    <xdr:to>
      <xdr:col>24</xdr:col>
      <xdr:colOff>114300</xdr:colOff>
      <xdr:row>81</xdr:row>
      <xdr:rowOff>36649</xdr:rowOff>
    </xdr:to>
    <xdr:sp macro="" textlink="">
      <xdr:nvSpPr>
        <xdr:cNvPr id="306" name="楕円 305"/>
        <xdr:cNvSpPr/>
      </xdr:nvSpPr>
      <xdr:spPr>
        <a:xfrm>
          <a:off x="45847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129376</xdr:rowOff>
    </xdr:from>
    <xdr:ext cx="405111" cy="259045"/>
    <xdr:sp macro="" textlink="">
      <xdr:nvSpPr>
        <xdr:cNvPr id="307" name="【公営住宅】&#10;有形固定資産減価償却率該当値テキスト"/>
        <xdr:cNvSpPr txBox="1"/>
      </xdr:nvSpPr>
      <xdr:spPr>
        <a:xfrm>
          <a:off x="4673600" y="1367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135889</xdr:rowOff>
    </xdr:from>
    <xdr:to>
      <xdr:col>20</xdr:col>
      <xdr:colOff>38100</xdr:colOff>
      <xdr:row>81</xdr:row>
      <xdr:rowOff>66039</xdr:rowOff>
    </xdr:to>
    <xdr:sp macro="" textlink="">
      <xdr:nvSpPr>
        <xdr:cNvPr id="308" name="楕円 307"/>
        <xdr:cNvSpPr/>
      </xdr:nvSpPr>
      <xdr:spPr>
        <a:xfrm>
          <a:off x="3746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157299</xdr:rowOff>
    </xdr:from>
    <xdr:to>
      <xdr:col>24</xdr:col>
      <xdr:colOff>63500</xdr:colOff>
      <xdr:row>81</xdr:row>
      <xdr:rowOff>15239</xdr:rowOff>
    </xdr:to>
    <xdr:cxnSp macro="">
      <xdr:nvCxnSpPr>
        <xdr:cNvPr id="309" name="直線コネクタ 308"/>
        <xdr:cNvCxnSpPr/>
      </xdr:nvCxnSpPr>
      <xdr:spPr>
        <a:xfrm flipV="1">
          <a:off x="3797300" y="13873299"/>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93436</xdr:rowOff>
    </xdr:from>
    <xdr:to>
      <xdr:col>15</xdr:col>
      <xdr:colOff>101600</xdr:colOff>
      <xdr:row>81</xdr:row>
      <xdr:rowOff>23586</xdr:rowOff>
    </xdr:to>
    <xdr:sp macro="" textlink="">
      <xdr:nvSpPr>
        <xdr:cNvPr id="310" name="楕円 309"/>
        <xdr:cNvSpPr/>
      </xdr:nvSpPr>
      <xdr:spPr>
        <a:xfrm>
          <a:off x="2857500" y="13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144236</xdr:rowOff>
    </xdr:from>
    <xdr:to>
      <xdr:col>19</xdr:col>
      <xdr:colOff>177800</xdr:colOff>
      <xdr:row>81</xdr:row>
      <xdr:rowOff>15239</xdr:rowOff>
    </xdr:to>
    <xdr:cxnSp macro="">
      <xdr:nvCxnSpPr>
        <xdr:cNvPr id="311" name="直線コネクタ 310"/>
        <xdr:cNvCxnSpPr/>
      </xdr:nvCxnSpPr>
      <xdr:spPr>
        <a:xfrm>
          <a:off x="2908300" y="13860236"/>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34652</xdr:rowOff>
    </xdr:from>
    <xdr:to>
      <xdr:col>10</xdr:col>
      <xdr:colOff>165100</xdr:colOff>
      <xdr:row>80</xdr:row>
      <xdr:rowOff>136252</xdr:rowOff>
    </xdr:to>
    <xdr:sp macro="" textlink="">
      <xdr:nvSpPr>
        <xdr:cNvPr id="312" name="楕円 311"/>
        <xdr:cNvSpPr/>
      </xdr:nvSpPr>
      <xdr:spPr>
        <a:xfrm>
          <a:off x="1968500" y="137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85452</xdr:rowOff>
    </xdr:from>
    <xdr:to>
      <xdr:col>15</xdr:col>
      <xdr:colOff>50800</xdr:colOff>
      <xdr:row>80</xdr:row>
      <xdr:rowOff>144236</xdr:rowOff>
    </xdr:to>
    <xdr:cxnSp macro="">
      <xdr:nvCxnSpPr>
        <xdr:cNvPr id="313" name="直線コネクタ 312"/>
        <xdr:cNvCxnSpPr/>
      </xdr:nvCxnSpPr>
      <xdr:spPr>
        <a:xfrm>
          <a:off x="2019300" y="13801452"/>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52614</xdr:rowOff>
    </xdr:from>
    <xdr:to>
      <xdr:col>6</xdr:col>
      <xdr:colOff>38100</xdr:colOff>
      <xdr:row>83</xdr:row>
      <xdr:rowOff>154214</xdr:rowOff>
    </xdr:to>
    <xdr:sp macro="" textlink="">
      <xdr:nvSpPr>
        <xdr:cNvPr id="314" name="楕円 313"/>
        <xdr:cNvSpPr/>
      </xdr:nvSpPr>
      <xdr:spPr>
        <a:xfrm>
          <a:off x="10795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85452</xdr:rowOff>
    </xdr:from>
    <xdr:to>
      <xdr:col>10</xdr:col>
      <xdr:colOff>114300</xdr:colOff>
      <xdr:row>83</xdr:row>
      <xdr:rowOff>103414</xdr:rowOff>
    </xdr:to>
    <xdr:cxnSp macro="">
      <xdr:nvCxnSpPr>
        <xdr:cNvPr id="315" name="直線コネクタ 314"/>
        <xdr:cNvCxnSpPr/>
      </xdr:nvCxnSpPr>
      <xdr:spPr>
        <a:xfrm flipV="1">
          <a:off x="1130300" y="13801452"/>
          <a:ext cx="889000" cy="53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145341</xdr:rowOff>
    </xdr:from>
    <xdr:ext cx="405111" cy="259045"/>
    <xdr:sp macro="" textlink="">
      <xdr:nvSpPr>
        <xdr:cNvPr id="316" name="n_1aveValue【公営住宅】&#10;有形固定資産減価償却率"/>
        <xdr:cNvSpPr txBox="1"/>
      </xdr:nvSpPr>
      <xdr:spPr>
        <a:xfrm>
          <a:off x="35820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317" name="n_2aveValue【公営住宅】&#10;有形固定資産減価償却率"/>
        <xdr:cNvSpPr txBox="1"/>
      </xdr:nvSpPr>
      <xdr:spPr>
        <a:xfrm>
          <a:off x="2705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122482</xdr:rowOff>
    </xdr:from>
    <xdr:ext cx="405111" cy="259045"/>
    <xdr:sp macro="" textlink="">
      <xdr:nvSpPr>
        <xdr:cNvPr id="318" name="n_3aveValue【公営住宅】&#10;有形固定資産減価償却率"/>
        <xdr:cNvSpPr txBox="1"/>
      </xdr:nvSpPr>
      <xdr:spPr>
        <a:xfrm>
          <a:off x="1816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141350</xdr:rowOff>
    </xdr:from>
    <xdr:ext cx="405111" cy="259045"/>
    <xdr:sp macro="" textlink="">
      <xdr:nvSpPr>
        <xdr:cNvPr id="319" name="n_4aveValue【公営住宅】&#10;有形固定資産減価償却率"/>
        <xdr:cNvSpPr txBox="1"/>
      </xdr:nvSpPr>
      <xdr:spPr>
        <a:xfrm>
          <a:off x="927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82566</xdr:rowOff>
    </xdr:from>
    <xdr:ext cx="405111" cy="259045"/>
    <xdr:sp macro="" textlink="">
      <xdr:nvSpPr>
        <xdr:cNvPr id="320" name="n_1mainValue【公営住宅】&#10;有形固定資産減価償却率"/>
        <xdr:cNvSpPr txBox="1"/>
      </xdr:nvSpPr>
      <xdr:spPr>
        <a:xfrm>
          <a:off x="3582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40113</xdr:rowOff>
    </xdr:from>
    <xdr:ext cx="405111" cy="259045"/>
    <xdr:sp macro="" textlink="">
      <xdr:nvSpPr>
        <xdr:cNvPr id="321" name="n_2mainValue【公営住宅】&#10;有形固定資産減価償却率"/>
        <xdr:cNvSpPr txBox="1"/>
      </xdr:nvSpPr>
      <xdr:spPr>
        <a:xfrm>
          <a:off x="2705744" y="1358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152779</xdr:rowOff>
    </xdr:from>
    <xdr:ext cx="405111" cy="259045"/>
    <xdr:sp macro="" textlink="">
      <xdr:nvSpPr>
        <xdr:cNvPr id="322" name="n_3mainValue【公営住宅】&#10;有形固定資産減価償却率"/>
        <xdr:cNvSpPr txBox="1"/>
      </xdr:nvSpPr>
      <xdr:spPr>
        <a:xfrm>
          <a:off x="1816744" y="1352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145341</xdr:rowOff>
    </xdr:from>
    <xdr:ext cx="405111" cy="259045"/>
    <xdr:sp macro="" textlink="">
      <xdr:nvSpPr>
        <xdr:cNvPr id="323" name="n_4mainValue【公営住宅】&#10;有形固定資産減価償却率"/>
        <xdr:cNvSpPr txBox="1"/>
      </xdr:nvSpPr>
      <xdr:spPr>
        <a:xfrm>
          <a:off x="9277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45535</xdr:rowOff>
    </xdr:from>
    <xdr:ext cx="469744" cy="259045"/>
    <xdr:sp macro="" textlink="">
      <xdr:nvSpPr>
        <xdr:cNvPr id="352" name="【公営住宅】&#10;一人当たり面積平均値テキスト"/>
        <xdr:cNvSpPr txBox="1"/>
      </xdr:nvSpPr>
      <xdr:spPr>
        <a:xfrm>
          <a:off x="10515600" y="1444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122479</xdr:rowOff>
    </xdr:from>
    <xdr:to>
      <xdr:col>55</xdr:col>
      <xdr:colOff>50800</xdr:colOff>
      <xdr:row>86</xdr:row>
      <xdr:rowOff>52629</xdr:rowOff>
    </xdr:to>
    <xdr:sp macro="" textlink="">
      <xdr:nvSpPr>
        <xdr:cNvPr id="363" name="楕円 362"/>
        <xdr:cNvSpPr/>
      </xdr:nvSpPr>
      <xdr:spPr>
        <a:xfrm>
          <a:off x="10426700" y="1469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37406</xdr:rowOff>
    </xdr:from>
    <xdr:ext cx="469744" cy="259045"/>
    <xdr:sp macro="" textlink="">
      <xdr:nvSpPr>
        <xdr:cNvPr id="364" name="【公営住宅】&#10;一人当たり面積該当値テキスト"/>
        <xdr:cNvSpPr txBox="1"/>
      </xdr:nvSpPr>
      <xdr:spPr>
        <a:xfrm>
          <a:off x="10515600" y="1461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133299</xdr:rowOff>
    </xdr:from>
    <xdr:to>
      <xdr:col>50</xdr:col>
      <xdr:colOff>165100</xdr:colOff>
      <xdr:row>86</xdr:row>
      <xdr:rowOff>63449</xdr:rowOff>
    </xdr:to>
    <xdr:sp macro="" textlink="">
      <xdr:nvSpPr>
        <xdr:cNvPr id="365" name="楕円 364"/>
        <xdr:cNvSpPr/>
      </xdr:nvSpPr>
      <xdr:spPr>
        <a:xfrm>
          <a:off x="9588500" y="1470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1829</xdr:rowOff>
    </xdr:from>
    <xdr:to>
      <xdr:col>55</xdr:col>
      <xdr:colOff>0</xdr:colOff>
      <xdr:row>86</xdr:row>
      <xdr:rowOff>12649</xdr:rowOff>
    </xdr:to>
    <xdr:cxnSp macro="">
      <xdr:nvCxnSpPr>
        <xdr:cNvPr id="366" name="直線コネクタ 365"/>
        <xdr:cNvCxnSpPr/>
      </xdr:nvCxnSpPr>
      <xdr:spPr>
        <a:xfrm flipV="1">
          <a:off x="9639300" y="14746529"/>
          <a:ext cx="8382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135280</xdr:rowOff>
    </xdr:from>
    <xdr:to>
      <xdr:col>46</xdr:col>
      <xdr:colOff>38100</xdr:colOff>
      <xdr:row>86</xdr:row>
      <xdr:rowOff>65430</xdr:rowOff>
    </xdr:to>
    <xdr:sp macro="" textlink="">
      <xdr:nvSpPr>
        <xdr:cNvPr id="367" name="楕円 366"/>
        <xdr:cNvSpPr/>
      </xdr:nvSpPr>
      <xdr:spPr>
        <a:xfrm>
          <a:off x="8699500" y="1470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12649</xdr:rowOff>
    </xdr:from>
    <xdr:to>
      <xdr:col>50</xdr:col>
      <xdr:colOff>114300</xdr:colOff>
      <xdr:row>86</xdr:row>
      <xdr:rowOff>14630</xdr:rowOff>
    </xdr:to>
    <xdr:cxnSp macro="">
      <xdr:nvCxnSpPr>
        <xdr:cNvPr id="368" name="直線コネクタ 367"/>
        <xdr:cNvCxnSpPr/>
      </xdr:nvCxnSpPr>
      <xdr:spPr>
        <a:xfrm flipV="1">
          <a:off x="8750300" y="14757349"/>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136576</xdr:rowOff>
    </xdr:from>
    <xdr:to>
      <xdr:col>41</xdr:col>
      <xdr:colOff>101600</xdr:colOff>
      <xdr:row>86</xdr:row>
      <xdr:rowOff>66726</xdr:rowOff>
    </xdr:to>
    <xdr:sp macro="" textlink="">
      <xdr:nvSpPr>
        <xdr:cNvPr id="369" name="楕円 368"/>
        <xdr:cNvSpPr/>
      </xdr:nvSpPr>
      <xdr:spPr>
        <a:xfrm>
          <a:off x="7810500" y="1470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14630</xdr:rowOff>
    </xdr:from>
    <xdr:to>
      <xdr:col>45</xdr:col>
      <xdr:colOff>177800</xdr:colOff>
      <xdr:row>86</xdr:row>
      <xdr:rowOff>15926</xdr:rowOff>
    </xdr:to>
    <xdr:cxnSp macro="">
      <xdr:nvCxnSpPr>
        <xdr:cNvPr id="370" name="直線コネクタ 369"/>
        <xdr:cNvCxnSpPr/>
      </xdr:nvCxnSpPr>
      <xdr:spPr>
        <a:xfrm flipV="1">
          <a:off x="7861300" y="14759330"/>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17094</xdr:rowOff>
    </xdr:from>
    <xdr:to>
      <xdr:col>36</xdr:col>
      <xdr:colOff>165100</xdr:colOff>
      <xdr:row>86</xdr:row>
      <xdr:rowOff>118694</xdr:rowOff>
    </xdr:to>
    <xdr:sp macro="" textlink="">
      <xdr:nvSpPr>
        <xdr:cNvPr id="371" name="楕円 370"/>
        <xdr:cNvSpPr/>
      </xdr:nvSpPr>
      <xdr:spPr>
        <a:xfrm>
          <a:off x="6921500" y="1476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15926</xdr:rowOff>
    </xdr:from>
    <xdr:to>
      <xdr:col>41</xdr:col>
      <xdr:colOff>50800</xdr:colOff>
      <xdr:row>86</xdr:row>
      <xdr:rowOff>67894</xdr:rowOff>
    </xdr:to>
    <xdr:cxnSp macro="">
      <xdr:nvCxnSpPr>
        <xdr:cNvPr id="372" name="直線コネクタ 371"/>
        <xdr:cNvCxnSpPr/>
      </xdr:nvCxnSpPr>
      <xdr:spPr>
        <a:xfrm flipV="1">
          <a:off x="6972300" y="14760626"/>
          <a:ext cx="889000" cy="5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132554</xdr:rowOff>
    </xdr:from>
    <xdr:ext cx="469744" cy="259045"/>
    <xdr:sp macro="" textlink="">
      <xdr:nvSpPr>
        <xdr:cNvPr id="373" name="n_1aveValue【公営住宅】&#10;一人当たり面積"/>
        <xdr:cNvSpPr txBox="1"/>
      </xdr:nvSpPr>
      <xdr:spPr>
        <a:xfrm>
          <a:off x="93917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127830</xdr:rowOff>
    </xdr:from>
    <xdr:ext cx="469744" cy="259045"/>
    <xdr:sp macro="" textlink="">
      <xdr:nvSpPr>
        <xdr:cNvPr id="374" name="n_2aveValue【公営住宅】&#10;一人当たり面積"/>
        <xdr:cNvSpPr txBox="1"/>
      </xdr:nvSpPr>
      <xdr:spPr>
        <a:xfrm>
          <a:off x="8515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142003</xdr:rowOff>
    </xdr:from>
    <xdr:ext cx="469744" cy="259045"/>
    <xdr:sp macro="" textlink="">
      <xdr:nvSpPr>
        <xdr:cNvPr id="375" name="n_3aveValue【公営住宅】&#10;一人当たり面積"/>
        <xdr:cNvSpPr txBox="1"/>
      </xdr:nvSpPr>
      <xdr:spPr>
        <a:xfrm>
          <a:off x="7626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165549</xdr:rowOff>
    </xdr:from>
    <xdr:ext cx="469744" cy="259045"/>
    <xdr:sp macro="" textlink="">
      <xdr:nvSpPr>
        <xdr:cNvPr id="376" name="n_4aveValue【公営住宅】&#10;一人当たり面積"/>
        <xdr:cNvSpPr txBox="1"/>
      </xdr:nvSpPr>
      <xdr:spPr>
        <a:xfrm>
          <a:off x="6737427" y="1439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54576</xdr:rowOff>
    </xdr:from>
    <xdr:ext cx="469744" cy="259045"/>
    <xdr:sp macro="" textlink="">
      <xdr:nvSpPr>
        <xdr:cNvPr id="377" name="n_1mainValue【公営住宅】&#10;一人当たり面積"/>
        <xdr:cNvSpPr txBox="1"/>
      </xdr:nvSpPr>
      <xdr:spPr>
        <a:xfrm>
          <a:off x="9391727" y="1479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56557</xdr:rowOff>
    </xdr:from>
    <xdr:ext cx="469744" cy="259045"/>
    <xdr:sp macro="" textlink="">
      <xdr:nvSpPr>
        <xdr:cNvPr id="378" name="n_2mainValue【公営住宅】&#10;一人当たり面積"/>
        <xdr:cNvSpPr txBox="1"/>
      </xdr:nvSpPr>
      <xdr:spPr>
        <a:xfrm>
          <a:off x="8515427" y="1480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57853</xdr:rowOff>
    </xdr:from>
    <xdr:ext cx="469744" cy="259045"/>
    <xdr:sp macro="" textlink="">
      <xdr:nvSpPr>
        <xdr:cNvPr id="379" name="n_3mainValue【公営住宅】&#10;一人当たり面積"/>
        <xdr:cNvSpPr txBox="1"/>
      </xdr:nvSpPr>
      <xdr:spPr>
        <a:xfrm>
          <a:off x="7626427" y="1480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109821</xdr:rowOff>
    </xdr:from>
    <xdr:ext cx="469744" cy="259045"/>
    <xdr:sp macro="" textlink="">
      <xdr:nvSpPr>
        <xdr:cNvPr id="380" name="n_4mainValue【公営住宅】&#10;一人当たり面積"/>
        <xdr:cNvSpPr txBox="1"/>
      </xdr:nvSpPr>
      <xdr:spPr>
        <a:xfrm>
          <a:off x="6737427" y="1485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109</xdr:row>
      <xdr:rowOff>32113</xdr:rowOff>
    </xdr:to>
    <xdr:cxnSp macro="">
      <xdr:nvCxnSpPr>
        <xdr:cNvPr id="406" name="直線コネクタ 405"/>
        <xdr:cNvCxnSpPr/>
      </xdr:nvCxnSpPr>
      <xdr:spPr>
        <a:xfrm flipV="1">
          <a:off x="4634865" y="17157519"/>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35940</xdr:rowOff>
    </xdr:from>
    <xdr:ext cx="405111" cy="259045"/>
    <xdr:sp macro="" textlink="">
      <xdr:nvSpPr>
        <xdr:cNvPr id="407" name="【港湾・漁港】&#10;有形固定資産減価償却率最小値テキスト"/>
        <xdr:cNvSpPr txBox="1"/>
      </xdr:nvSpPr>
      <xdr:spPr>
        <a:xfrm>
          <a:off x="4673600" y="1872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32113</xdr:rowOff>
    </xdr:from>
    <xdr:to>
      <xdr:col>24</xdr:col>
      <xdr:colOff>152400</xdr:colOff>
      <xdr:row>109</xdr:row>
      <xdr:rowOff>32113</xdr:rowOff>
    </xdr:to>
    <xdr:cxnSp macro="">
      <xdr:nvCxnSpPr>
        <xdr:cNvPr id="408" name="直線コネクタ 407"/>
        <xdr:cNvCxnSpPr/>
      </xdr:nvCxnSpPr>
      <xdr:spPr>
        <a:xfrm>
          <a:off x="4546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340478" cy="259045"/>
    <xdr:sp macro="" textlink="">
      <xdr:nvSpPr>
        <xdr:cNvPr id="409" name="【港湾・漁港】&#10;有形固定資産減価償却率最大値テキスト"/>
        <xdr:cNvSpPr txBox="1"/>
      </xdr:nvSpPr>
      <xdr:spPr>
        <a:xfrm>
          <a:off x="4673600" y="1693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410" name="直線コネクタ 409"/>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101798</xdr:rowOff>
    </xdr:from>
    <xdr:ext cx="405111" cy="259045"/>
    <xdr:sp macro="" textlink="">
      <xdr:nvSpPr>
        <xdr:cNvPr id="411" name="【港湾・漁港】&#10;有形固定資産減価償却率平均値テキスト"/>
        <xdr:cNvSpPr txBox="1"/>
      </xdr:nvSpPr>
      <xdr:spPr>
        <a:xfrm>
          <a:off x="4673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123371</xdr:rowOff>
    </xdr:from>
    <xdr:to>
      <xdr:col>24</xdr:col>
      <xdr:colOff>114300</xdr:colOff>
      <xdr:row>106</xdr:row>
      <xdr:rowOff>53521</xdr:rowOff>
    </xdr:to>
    <xdr:sp macro="" textlink="">
      <xdr:nvSpPr>
        <xdr:cNvPr id="412" name="フローチャート: 判断 411"/>
        <xdr:cNvSpPr/>
      </xdr:nvSpPr>
      <xdr:spPr>
        <a:xfrm>
          <a:off x="4584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118473</xdr:rowOff>
    </xdr:from>
    <xdr:to>
      <xdr:col>20</xdr:col>
      <xdr:colOff>38100</xdr:colOff>
      <xdr:row>106</xdr:row>
      <xdr:rowOff>48623</xdr:rowOff>
    </xdr:to>
    <xdr:sp macro="" textlink="">
      <xdr:nvSpPr>
        <xdr:cNvPr id="413" name="フローチャート: 判断 412"/>
        <xdr:cNvSpPr/>
      </xdr:nvSpPr>
      <xdr:spPr>
        <a:xfrm>
          <a:off x="3746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105411</xdr:rowOff>
    </xdr:from>
    <xdr:to>
      <xdr:col>15</xdr:col>
      <xdr:colOff>101600</xdr:colOff>
      <xdr:row>106</xdr:row>
      <xdr:rowOff>35561</xdr:rowOff>
    </xdr:to>
    <xdr:sp macro="" textlink="">
      <xdr:nvSpPr>
        <xdr:cNvPr id="414" name="フローチャート: 判断 413"/>
        <xdr:cNvSpPr/>
      </xdr:nvSpPr>
      <xdr:spPr>
        <a:xfrm>
          <a:off x="2857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415" name="フローチャート: 判断 414"/>
        <xdr:cNvSpPr/>
      </xdr:nvSpPr>
      <xdr:spPr>
        <a:xfrm>
          <a:off x="196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17236</xdr:rowOff>
    </xdr:from>
    <xdr:to>
      <xdr:col>6</xdr:col>
      <xdr:colOff>38100</xdr:colOff>
      <xdr:row>105</xdr:row>
      <xdr:rowOff>118836</xdr:rowOff>
    </xdr:to>
    <xdr:sp macro="" textlink="">
      <xdr:nvSpPr>
        <xdr:cNvPr id="416" name="フローチャート: 判断 415"/>
        <xdr:cNvSpPr/>
      </xdr:nvSpPr>
      <xdr:spPr>
        <a:xfrm>
          <a:off x="1079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66221</xdr:rowOff>
    </xdr:from>
    <xdr:to>
      <xdr:col>24</xdr:col>
      <xdr:colOff>114300</xdr:colOff>
      <xdr:row>104</xdr:row>
      <xdr:rowOff>167821</xdr:rowOff>
    </xdr:to>
    <xdr:sp macro="" textlink="">
      <xdr:nvSpPr>
        <xdr:cNvPr id="422" name="楕円 421"/>
        <xdr:cNvSpPr/>
      </xdr:nvSpPr>
      <xdr:spPr>
        <a:xfrm>
          <a:off x="45847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89098</xdr:rowOff>
    </xdr:from>
    <xdr:ext cx="405111" cy="259045"/>
    <xdr:sp macro="" textlink="">
      <xdr:nvSpPr>
        <xdr:cNvPr id="423" name="【港湾・漁港】&#10;有形固定資産減価償却率該当値テキスト"/>
        <xdr:cNvSpPr txBox="1"/>
      </xdr:nvSpPr>
      <xdr:spPr>
        <a:xfrm>
          <a:off x="4673600" y="17748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36830</xdr:rowOff>
    </xdr:from>
    <xdr:to>
      <xdr:col>20</xdr:col>
      <xdr:colOff>38100</xdr:colOff>
      <xdr:row>104</xdr:row>
      <xdr:rowOff>138430</xdr:rowOff>
    </xdr:to>
    <xdr:sp macro="" textlink="">
      <xdr:nvSpPr>
        <xdr:cNvPr id="424" name="楕円 423"/>
        <xdr:cNvSpPr/>
      </xdr:nvSpPr>
      <xdr:spPr>
        <a:xfrm>
          <a:off x="3746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87630</xdr:rowOff>
    </xdr:from>
    <xdr:to>
      <xdr:col>24</xdr:col>
      <xdr:colOff>63500</xdr:colOff>
      <xdr:row>104</xdr:row>
      <xdr:rowOff>117021</xdr:rowOff>
    </xdr:to>
    <xdr:cxnSp macro="">
      <xdr:nvCxnSpPr>
        <xdr:cNvPr id="425" name="直線コネクタ 424"/>
        <xdr:cNvCxnSpPr/>
      </xdr:nvCxnSpPr>
      <xdr:spPr>
        <a:xfrm>
          <a:off x="3797300" y="1791843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5806</xdr:rowOff>
    </xdr:from>
    <xdr:to>
      <xdr:col>15</xdr:col>
      <xdr:colOff>101600</xdr:colOff>
      <xdr:row>104</xdr:row>
      <xdr:rowOff>107406</xdr:rowOff>
    </xdr:to>
    <xdr:sp macro="" textlink="">
      <xdr:nvSpPr>
        <xdr:cNvPr id="426" name="楕円 425"/>
        <xdr:cNvSpPr/>
      </xdr:nvSpPr>
      <xdr:spPr>
        <a:xfrm>
          <a:off x="2857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56606</xdr:rowOff>
    </xdr:from>
    <xdr:to>
      <xdr:col>19</xdr:col>
      <xdr:colOff>177800</xdr:colOff>
      <xdr:row>104</xdr:row>
      <xdr:rowOff>87630</xdr:rowOff>
    </xdr:to>
    <xdr:cxnSp macro="">
      <xdr:nvCxnSpPr>
        <xdr:cNvPr id="427" name="直線コネクタ 426"/>
        <xdr:cNvCxnSpPr/>
      </xdr:nvCxnSpPr>
      <xdr:spPr>
        <a:xfrm>
          <a:off x="2908300" y="178874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146231</xdr:rowOff>
    </xdr:from>
    <xdr:to>
      <xdr:col>10</xdr:col>
      <xdr:colOff>165100</xdr:colOff>
      <xdr:row>104</xdr:row>
      <xdr:rowOff>76381</xdr:rowOff>
    </xdr:to>
    <xdr:sp macro="" textlink="">
      <xdr:nvSpPr>
        <xdr:cNvPr id="428" name="楕円 427"/>
        <xdr:cNvSpPr/>
      </xdr:nvSpPr>
      <xdr:spPr>
        <a:xfrm>
          <a:off x="1968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25581</xdr:rowOff>
    </xdr:from>
    <xdr:to>
      <xdr:col>15</xdr:col>
      <xdr:colOff>50800</xdr:colOff>
      <xdr:row>104</xdr:row>
      <xdr:rowOff>56606</xdr:rowOff>
    </xdr:to>
    <xdr:cxnSp macro="">
      <xdr:nvCxnSpPr>
        <xdr:cNvPr id="429" name="直線コネクタ 428"/>
        <xdr:cNvCxnSpPr/>
      </xdr:nvCxnSpPr>
      <xdr:spPr>
        <a:xfrm>
          <a:off x="2019300" y="178563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84182</xdr:rowOff>
    </xdr:from>
    <xdr:to>
      <xdr:col>6</xdr:col>
      <xdr:colOff>38100</xdr:colOff>
      <xdr:row>104</xdr:row>
      <xdr:rowOff>14332</xdr:rowOff>
    </xdr:to>
    <xdr:sp macro="" textlink="">
      <xdr:nvSpPr>
        <xdr:cNvPr id="430" name="楕円 429"/>
        <xdr:cNvSpPr/>
      </xdr:nvSpPr>
      <xdr:spPr>
        <a:xfrm>
          <a:off x="10795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134982</xdr:rowOff>
    </xdr:from>
    <xdr:to>
      <xdr:col>10</xdr:col>
      <xdr:colOff>114300</xdr:colOff>
      <xdr:row>104</xdr:row>
      <xdr:rowOff>25581</xdr:rowOff>
    </xdr:to>
    <xdr:cxnSp macro="">
      <xdr:nvCxnSpPr>
        <xdr:cNvPr id="431" name="直線コネクタ 430"/>
        <xdr:cNvCxnSpPr/>
      </xdr:nvCxnSpPr>
      <xdr:spPr>
        <a:xfrm>
          <a:off x="1130300" y="17794332"/>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39750</xdr:rowOff>
    </xdr:from>
    <xdr:ext cx="405111" cy="259045"/>
    <xdr:sp macro="" textlink="">
      <xdr:nvSpPr>
        <xdr:cNvPr id="432" name="n_1aveValue【港湾・漁港】&#10;有形固定資産減価償却率"/>
        <xdr:cNvSpPr txBox="1"/>
      </xdr:nvSpPr>
      <xdr:spPr>
        <a:xfrm>
          <a:off x="35820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26688</xdr:rowOff>
    </xdr:from>
    <xdr:ext cx="405111" cy="259045"/>
    <xdr:sp macro="" textlink="">
      <xdr:nvSpPr>
        <xdr:cNvPr id="433" name="n_2aveValue【港湾・漁港】&#10;有形固定資産減価償却率"/>
        <xdr:cNvSpPr txBox="1"/>
      </xdr:nvSpPr>
      <xdr:spPr>
        <a:xfrm>
          <a:off x="2705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3827</xdr:rowOff>
    </xdr:from>
    <xdr:ext cx="405111" cy="259045"/>
    <xdr:sp macro="" textlink="">
      <xdr:nvSpPr>
        <xdr:cNvPr id="434" name="n_3aveValue【港湾・漁港】&#10;有形固定資産減価償却率"/>
        <xdr:cNvSpPr txBox="1"/>
      </xdr:nvSpPr>
      <xdr:spPr>
        <a:xfrm>
          <a:off x="1816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109963</xdr:rowOff>
    </xdr:from>
    <xdr:ext cx="405111" cy="259045"/>
    <xdr:sp macro="" textlink="">
      <xdr:nvSpPr>
        <xdr:cNvPr id="435" name="n_4aveValue【港湾・漁港】&#10;有形固定資産減価償却率"/>
        <xdr:cNvSpPr txBox="1"/>
      </xdr:nvSpPr>
      <xdr:spPr>
        <a:xfrm>
          <a:off x="927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154957</xdr:rowOff>
    </xdr:from>
    <xdr:ext cx="405111" cy="259045"/>
    <xdr:sp macro="" textlink="">
      <xdr:nvSpPr>
        <xdr:cNvPr id="436" name="n_1mainValue【港湾・漁港】&#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123933</xdr:rowOff>
    </xdr:from>
    <xdr:ext cx="405111" cy="259045"/>
    <xdr:sp macro="" textlink="">
      <xdr:nvSpPr>
        <xdr:cNvPr id="437" name="n_2mainValue【港湾・漁港】&#10;有形固定資産減価償却率"/>
        <xdr:cNvSpPr txBox="1"/>
      </xdr:nvSpPr>
      <xdr:spPr>
        <a:xfrm>
          <a:off x="2705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92908</xdr:rowOff>
    </xdr:from>
    <xdr:ext cx="405111" cy="259045"/>
    <xdr:sp macro="" textlink="">
      <xdr:nvSpPr>
        <xdr:cNvPr id="438" name="n_3mainValue【港湾・漁港】&#10;有形固定資産減価償却率"/>
        <xdr:cNvSpPr txBox="1"/>
      </xdr:nvSpPr>
      <xdr:spPr>
        <a:xfrm>
          <a:off x="1816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30859</xdr:rowOff>
    </xdr:from>
    <xdr:ext cx="405111" cy="259045"/>
    <xdr:sp macro="" textlink="">
      <xdr:nvSpPr>
        <xdr:cNvPr id="439" name="n_4mainValue【港湾・漁港】&#10;有形固定資産減価償却率"/>
        <xdr:cNvSpPr txBox="1"/>
      </xdr:nvSpPr>
      <xdr:spPr>
        <a:xfrm>
          <a:off x="9277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1" name="テキスト ボックス 45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3" name="テキスト ボックス 452"/>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5" name="テキスト ボックス 454"/>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7" name="テキスト ボックス 456"/>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107868</xdr:rowOff>
    </xdr:from>
    <xdr:to>
      <xdr:col>54</xdr:col>
      <xdr:colOff>189865</xdr:colOff>
      <xdr:row>108</xdr:row>
      <xdr:rowOff>75228</xdr:rowOff>
    </xdr:to>
    <xdr:cxnSp macro="">
      <xdr:nvCxnSpPr>
        <xdr:cNvPr id="461" name="直線コネクタ 460"/>
        <xdr:cNvCxnSpPr/>
      </xdr:nvCxnSpPr>
      <xdr:spPr>
        <a:xfrm flipV="1">
          <a:off x="10476865" y="17252868"/>
          <a:ext cx="0" cy="133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79055</xdr:rowOff>
    </xdr:from>
    <xdr:ext cx="469744" cy="259045"/>
    <xdr:sp macro="" textlink="">
      <xdr:nvSpPr>
        <xdr:cNvPr id="462" name="【港湾・漁港】&#10;一人当たり有形固定資産（償却資産）額最小値テキスト"/>
        <xdr:cNvSpPr txBox="1"/>
      </xdr:nvSpPr>
      <xdr:spPr>
        <a:xfrm>
          <a:off x="10515600" y="1859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75228</xdr:rowOff>
    </xdr:from>
    <xdr:to>
      <xdr:col>55</xdr:col>
      <xdr:colOff>88900</xdr:colOff>
      <xdr:row>108</xdr:row>
      <xdr:rowOff>75228</xdr:rowOff>
    </xdr:to>
    <xdr:cxnSp macro="">
      <xdr:nvCxnSpPr>
        <xdr:cNvPr id="463" name="直線コネクタ 462"/>
        <xdr:cNvCxnSpPr/>
      </xdr:nvCxnSpPr>
      <xdr:spPr>
        <a:xfrm>
          <a:off x="10388600" y="1859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54545</xdr:rowOff>
    </xdr:from>
    <xdr:ext cx="690189" cy="259045"/>
    <xdr:sp macro="" textlink="">
      <xdr:nvSpPr>
        <xdr:cNvPr id="464" name="【港湾・漁港】&#10;一人当たり有形固定資産（償却資産）額最大値テキスト"/>
        <xdr:cNvSpPr txBox="1"/>
      </xdr:nvSpPr>
      <xdr:spPr>
        <a:xfrm>
          <a:off x="10515600" y="170280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107868</xdr:rowOff>
    </xdr:from>
    <xdr:to>
      <xdr:col>55</xdr:col>
      <xdr:colOff>88900</xdr:colOff>
      <xdr:row>100</xdr:row>
      <xdr:rowOff>107868</xdr:rowOff>
    </xdr:to>
    <xdr:cxnSp macro="">
      <xdr:nvCxnSpPr>
        <xdr:cNvPr id="465" name="直線コネクタ 464"/>
        <xdr:cNvCxnSpPr/>
      </xdr:nvCxnSpPr>
      <xdr:spPr>
        <a:xfrm>
          <a:off x="10388600" y="1725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157675</xdr:rowOff>
    </xdr:from>
    <xdr:ext cx="690189" cy="259045"/>
    <xdr:sp macro="" textlink="">
      <xdr:nvSpPr>
        <xdr:cNvPr id="466" name="【港湾・漁港】&#10;一人当たり有形固定資産（償却資産）額平均値テキスト"/>
        <xdr:cNvSpPr txBox="1"/>
      </xdr:nvSpPr>
      <xdr:spPr>
        <a:xfrm>
          <a:off x="10515600" y="1815992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134798</xdr:rowOff>
    </xdr:from>
    <xdr:to>
      <xdr:col>55</xdr:col>
      <xdr:colOff>50800</xdr:colOff>
      <xdr:row>107</xdr:row>
      <xdr:rowOff>64948</xdr:rowOff>
    </xdr:to>
    <xdr:sp macro="" textlink="">
      <xdr:nvSpPr>
        <xdr:cNvPr id="467" name="フローチャート: 判断 466"/>
        <xdr:cNvSpPr/>
      </xdr:nvSpPr>
      <xdr:spPr>
        <a:xfrm>
          <a:off x="10426700" y="1830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152667</xdr:rowOff>
    </xdr:from>
    <xdr:to>
      <xdr:col>50</xdr:col>
      <xdr:colOff>165100</xdr:colOff>
      <xdr:row>107</xdr:row>
      <xdr:rowOff>82817</xdr:rowOff>
    </xdr:to>
    <xdr:sp macro="" textlink="">
      <xdr:nvSpPr>
        <xdr:cNvPr id="468" name="フローチャート: 判断 467"/>
        <xdr:cNvSpPr/>
      </xdr:nvSpPr>
      <xdr:spPr>
        <a:xfrm>
          <a:off x="9588500" y="1832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169838</xdr:rowOff>
    </xdr:from>
    <xdr:to>
      <xdr:col>46</xdr:col>
      <xdr:colOff>38100</xdr:colOff>
      <xdr:row>107</xdr:row>
      <xdr:rowOff>99988</xdr:rowOff>
    </xdr:to>
    <xdr:sp macro="" textlink="">
      <xdr:nvSpPr>
        <xdr:cNvPr id="469" name="フローチャート: 判断 468"/>
        <xdr:cNvSpPr/>
      </xdr:nvSpPr>
      <xdr:spPr>
        <a:xfrm>
          <a:off x="8699500" y="1834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166041</xdr:rowOff>
    </xdr:from>
    <xdr:to>
      <xdr:col>41</xdr:col>
      <xdr:colOff>101600</xdr:colOff>
      <xdr:row>107</xdr:row>
      <xdr:rowOff>96191</xdr:rowOff>
    </xdr:to>
    <xdr:sp macro="" textlink="">
      <xdr:nvSpPr>
        <xdr:cNvPr id="470" name="フローチャート: 判断 469"/>
        <xdr:cNvSpPr/>
      </xdr:nvSpPr>
      <xdr:spPr>
        <a:xfrm>
          <a:off x="7810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149617</xdr:rowOff>
    </xdr:from>
    <xdr:to>
      <xdr:col>36</xdr:col>
      <xdr:colOff>165100</xdr:colOff>
      <xdr:row>107</xdr:row>
      <xdr:rowOff>79767</xdr:rowOff>
    </xdr:to>
    <xdr:sp macro="" textlink="">
      <xdr:nvSpPr>
        <xdr:cNvPr id="471" name="フローチャート: 判断 470"/>
        <xdr:cNvSpPr/>
      </xdr:nvSpPr>
      <xdr:spPr>
        <a:xfrm>
          <a:off x="6921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38564</xdr:rowOff>
    </xdr:from>
    <xdr:to>
      <xdr:col>55</xdr:col>
      <xdr:colOff>50800</xdr:colOff>
      <xdr:row>107</xdr:row>
      <xdr:rowOff>140164</xdr:rowOff>
    </xdr:to>
    <xdr:sp macro="" textlink="">
      <xdr:nvSpPr>
        <xdr:cNvPr id="477" name="楕円 476"/>
        <xdr:cNvSpPr/>
      </xdr:nvSpPr>
      <xdr:spPr>
        <a:xfrm>
          <a:off x="10426700" y="1838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16991</xdr:rowOff>
    </xdr:from>
    <xdr:ext cx="599010" cy="259045"/>
    <xdr:sp macro="" textlink="">
      <xdr:nvSpPr>
        <xdr:cNvPr id="478" name="【港湾・漁港】&#10;一人当たり有形固定資産（償却資産）額該当値テキスト"/>
        <xdr:cNvSpPr txBox="1"/>
      </xdr:nvSpPr>
      <xdr:spPr>
        <a:xfrm>
          <a:off x="10515600" y="1836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41852</xdr:rowOff>
    </xdr:from>
    <xdr:to>
      <xdr:col>50</xdr:col>
      <xdr:colOff>165100</xdr:colOff>
      <xdr:row>107</xdr:row>
      <xdr:rowOff>143452</xdr:rowOff>
    </xdr:to>
    <xdr:sp macro="" textlink="">
      <xdr:nvSpPr>
        <xdr:cNvPr id="479" name="楕円 478"/>
        <xdr:cNvSpPr/>
      </xdr:nvSpPr>
      <xdr:spPr>
        <a:xfrm>
          <a:off x="9588500" y="1838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89364</xdr:rowOff>
    </xdr:from>
    <xdr:to>
      <xdr:col>55</xdr:col>
      <xdr:colOff>0</xdr:colOff>
      <xdr:row>107</xdr:row>
      <xdr:rowOff>92652</xdr:rowOff>
    </xdr:to>
    <xdr:cxnSp macro="">
      <xdr:nvCxnSpPr>
        <xdr:cNvPr id="480" name="直線コネクタ 479"/>
        <xdr:cNvCxnSpPr/>
      </xdr:nvCxnSpPr>
      <xdr:spPr>
        <a:xfrm flipV="1">
          <a:off x="9639300" y="18434514"/>
          <a:ext cx="838200" cy="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44920</xdr:rowOff>
    </xdr:from>
    <xdr:to>
      <xdr:col>46</xdr:col>
      <xdr:colOff>38100</xdr:colOff>
      <xdr:row>107</xdr:row>
      <xdr:rowOff>146520</xdr:rowOff>
    </xdr:to>
    <xdr:sp macro="" textlink="">
      <xdr:nvSpPr>
        <xdr:cNvPr id="481" name="楕円 480"/>
        <xdr:cNvSpPr/>
      </xdr:nvSpPr>
      <xdr:spPr>
        <a:xfrm>
          <a:off x="8699500" y="1839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92652</xdr:rowOff>
    </xdr:from>
    <xdr:to>
      <xdr:col>50</xdr:col>
      <xdr:colOff>114300</xdr:colOff>
      <xdr:row>107</xdr:row>
      <xdr:rowOff>95720</xdr:rowOff>
    </xdr:to>
    <xdr:cxnSp macro="">
      <xdr:nvCxnSpPr>
        <xdr:cNvPr id="482" name="直線コネクタ 481"/>
        <xdr:cNvCxnSpPr/>
      </xdr:nvCxnSpPr>
      <xdr:spPr>
        <a:xfrm flipV="1">
          <a:off x="8750300" y="18437802"/>
          <a:ext cx="8890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47070</xdr:rowOff>
    </xdr:from>
    <xdr:to>
      <xdr:col>41</xdr:col>
      <xdr:colOff>101600</xdr:colOff>
      <xdr:row>107</xdr:row>
      <xdr:rowOff>148670</xdr:rowOff>
    </xdr:to>
    <xdr:sp macro="" textlink="">
      <xdr:nvSpPr>
        <xdr:cNvPr id="483" name="楕円 482"/>
        <xdr:cNvSpPr/>
      </xdr:nvSpPr>
      <xdr:spPr>
        <a:xfrm>
          <a:off x="7810500" y="183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95720</xdr:rowOff>
    </xdr:from>
    <xdr:to>
      <xdr:col>45</xdr:col>
      <xdr:colOff>177800</xdr:colOff>
      <xdr:row>107</xdr:row>
      <xdr:rowOff>97870</xdr:rowOff>
    </xdr:to>
    <xdr:cxnSp macro="">
      <xdr:nvCxnSpPr>
        <xdr:cNvPr id="484" name="直線コネクタ 483"/>
        <xdr:cNvCxnSpPr/>
      </xdr:nvCxnSpPr>
      <xdr:spPr>
        <a:xfrm flipV="1">
          <a:off x="7861300" y="18440870"/>
          <a:ext cx="889000" cy="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49461</xdr:rowOff>
    </xdr:from>
    <xdr:to>
      <xdr:col>36</xdr:col>
      <xdr:colOff>165100</xdr:colOff>
      <xdr:row>107</xdr:row>
      <xdr:rowOff>151061</xdr:rowOff>
    </xdr:to>
    <xdr:sp macro="" textlink="">
      <xdr:nvSpPr>
        <xdr:cNvPr id="485" name="楕円 484"/>
        <xdr:cNvSpPr/>
      </xdr:nvSpPr>
      <xdr:spPr>
        <a:xfrm>
          <a:off x="6921500" y="1839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97870</xdr:rowOff>
    </xdr:from>
    <xdr:to>
      <xdr:col>41</xdr:col>
      <xdr:colOff>50800</xdr:colOff>
      <xdr:row>107</xdr:row>
      <xdr:rowOff>100261</xdr:rowOff>
    </xdr:to>
    <xdr:cxnSp macro="">
      <xdr:nvCxnSpPr>
        <xdr:cNvPr id="486" name="直線コネクタ 485"/>
        <xdr:cNvCxnSpPr/>
      </xdr:nvCxnSpPr>
      <xdr:spPr>
        <a:xfrm flipV="1">
          <a:off x="6972300" y="18443020"/>
          <a:ext cx="889000" cy="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99344</xdr:rowOff>
    </xdr:from>
    <xdr:ext cx="599010" cy="259045"/>
    <xdr:sp macro="" textlink="">
      <xdr:nvSpPr>
        <xdr:cNvPr id="487" name="n_1aveValue【港湾・漁港】&#10;一人当たり有形固定資産（償却資産）額"/>
        <xdr:cNvSpPr txBox="1"/>
      </xdr:nvSpPr>
      <xdr:spPr>
        <a:xfrm>
          <a:off x="9327095" y="1810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116515</xdr:rowOff>
    </xdr:from>
    <xdr:ext cx="599010" cy="259045"/>
    <xdr:sp macro="" textlink="">
      <xdr:nvSpPr>
        <xdr:cNvPr id="488" name="n_2aveValue【港湾・漁港】&#10;一人当たり有形固定資産（償却資産）額"/>
        <xdr:cNvSpPr txBox="1"/>
      </xdr:nvSpPr>
      <xdr:spPr>
        <a:xfrm>
          <a:off x="8450795" y="1811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112718</xdr:rowOff>
    </xdr:from>
    <xdr:ext cx="599010" cy="259045"/>
    <xdr:sp macro="" textlink="">
      <xdr:nvSpPr>
        <xdr:cNvPr id="489" name="n_3aveValue【港湾・漁港】&#10;一人当たり有形固定資産（償却資産）額"/>
        <xdr:cNvSpPr txBox="1"/>
      </xdr:nvSpPr>
      <xdr:spPr>
        <a:xfrm>
          <a:off x="7561795" y="181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96294</xdr:rowOff>
    </xdr:from>
    <xdr:ext cx="599010" cy="259045"/>
    <xdr:sp macro="" textlink="">
      <xdr:nvSpPr>
        <xdr:cNvPr id="490" name="n_4aveValue【港湾・漁港】&#10;一人当たり有形固定資産（償却資産）額"/>
        <xdr:cNvSpPr txBox="1"/>
      </xdr:nvSpPr>
      <xdr:spPr>
        <a:xfrm>
          <a:off x="6672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134579</xdr:rowOff>
    </xdr:from>
    <xdr:ext cx="599010" cy="259045"/>
    <xdr:sp macro="" textlink="">
      <xdr:nvSpPr>
        <xdr:cNvPr id="491" name="n_1mainValue【港湾・漁港】&#10;一人当たり有形固定資産（償却資産）額"/>
        <xdr:cNvSpPr txBox="1"/>
      </xdr:nvSpPr>
      <xdr:spPr>
        <a:xfrm>
          <a:off x="9327095" y="1847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137647</xdr:rowOff>
    </xdr:from>
    <xdr:ext cx="599010" cy="259045"/>
    <xdr:sp macro="" textlink="">
      <xdr:nvSpPr>
        <xdr:cNvPr id="492" name="n_2mainValue【港湾・漁港】&#10;一人当たり有形固定資産（償却資産）額"/>
        <xdr:cNvSpPr txBox="1"/>
      </xdr:nvSpPr>
      <xdr:spPr>
        <a:xfrm>
          <a:off x="8450795" y="1848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139797</xdr:rowOff>
    </xdr:from>
    <xdr:ext cx="599010" cy="259045"/>
    <xdr:sp macro="" textlink="">
      <xdr:nvSpPr>
        <xdr:cNvPr id="493" name="n_3mainValue【港湾・漁港】&#10;一人当たり有形固定資産（償却資産）額"/>
        <xdr:cNvSpPr txBox="1"/>
      </xdr:nvSpPr>
      <xdr:spPr>
        <a:xfrm>
          <a:off x="7561795" y="1848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142188</xdr:rowOff>
    </xdr:from>
    <xdr:ext cx="599010" cy="259045"/>
    <xdr:sp macro="" textlink="">
      <xdr:nvSpPr>
        <xdr:cNvPr id="494" name="n_4mainValue【港湾・漁港】&#10;一人当たり有形固定資産（償却資産）額"/>
        <xdr:cNvSpPr txBox="1"/>
      </xdr:nvSpPr>
      <xdr:spPr>
        <a:xfrm>
          <a:off x="6672795" y="1848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535" name="直線コネクタ 534"/>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536" name="【学校施設】&#10;有形固定資産減価償却率最小値テキスト"/>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537" name="直線コネクタ 536"/>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38" name="【学校施設】&#10;有形固定資産減価償却率最大値テキスト"/>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39" name="直線コネクタ 538"/>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540"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41" name="フローチャート: 判断 540"/>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42" name="フローチャート: 判断 541"/>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43" name="フローチャート: 判断 542"/>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44" name="フローチャート: 判断 543"/>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545" name="フローチャート: 判断 544"/>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97790</xdr:rowOff>
    </xdr:from>
    <xdr:to>
      <xdr:col>85</xdr:col>
      <xdr:colOff>177800</xdr:colOff>
      <xdr:row>61</xdr:row>
      <xdr:rowOff>27940</xdr:rowOff>
    </xdr:to>
    <xdr:sp macro="" textlink="">
      <xdr:nvSpPr>
        <xdr:cNvPr id="551" name="楕円 550"/>
        <xdr:cNvSpPr/>
      </xdr:nvSpPr>
      <xdr:spPr>
        <a:xfrm>
          <a:off x="16268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76217</xdr:rowOff>
    </xdr:from>
    <xdr:ext cx="405111" cy="259045"/>
    <xdr:sp macro="" textlink="">
      <xdr:nvSpPr>
        <xdr:cNvPr id="552" name="【学校施設】&#10;有形固定資産減価償却率該当値テキスト"/>
        <xdr:cNvSpPr txBox="1"/>
      </xdr:nvSpPr>
      <xdr:spPr>
        <a:xfrm>
          <a:off x="16357600"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67310</xdr:rowOff>
    </xdr:from>
    <xdr:to>
      <xdr:col>81</xdr:col>
      <xdr:colOff>101600</xdr:colOff>
      <xdr:row>60</xdr:row>
      <xdr:rowOff>168910</xdr:rowOff>
    </xdr:to>
    <xdr:sp macro="" textlink="">
      <xdr:nvSpPr>
        <xdr:cNvPr id="553" name="楕円 552"/>
        <xdr:cNvSpPr/>
      </xdr:nvSpPr>
      <xdr:spPr>
        <a:xfrm>
          <a:off x="15430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118110</xdr:rowOff>
    </xdr:from>
    <xdr:to>
      <xdr:col>85</xdr:col>
      <xdr:colOff>127000</xdr:colOff>
      <xdr:row>60</xdr:row>
      <xdr:rowOff>148590</xdr:rowOff>
    </xdr:to>
    <xdr:cxnSp macro="">
      <xdr:nvCxnSpPr>
        <xdr:cNvPr id="554" name="直線コネクタ 553"/>
        <xdr:cNvCxnSpPr/>
      </xdr:nvCxnSpPr>
      <xdr:spPr>
        <a:xfrm>
          <a:off x="15481300" y="104051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34925</xdr:rowOff>
    </xdr:from>
    <xdr:to>
      <xdr:col>76</xdr:col>
      <xdr:colOff>165100</xdr:colOff>
      <xdr:row>60</xdr:row>
      <xdr:rowOff>136525</xdr:rowOff>
    </xdr:to>
    <xdr:sp macro="" textlink="">
      <xdr:nvSpPr>
        <xdr:cNvPr id="555" name="楕円 554"/>
        <xdr:cNvSpPr/>
      </xdr:nvSpPr>
      <xdr:spPr>
        <a:xfrm>
          <a:off x="14541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85725</xdr:rowOff>
    </xdr:from>
    <xdr:to>
      <xdr:col>81</xdr:col>
      <xdr:colOff>50800</xdr:colOff>
      <xdr:row>60</xdr:row>
      <xdr:rowOff>118110</xdr:rowOff>
    </xdr:to>
    <xdr:cxnSp macro="">
      <xdr:nvCxnSpPr>
        <xdr:cNvPr id="556" name="直線コネクタ 555"/>
        <xdr:cNvCxnSpPr/>
      </xdr:nvCxnSpPr>
      <xdr:spPr>
        <a:xfrm>
          <a:off x="14592300" y="103727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57" name="楕円 556"/>
        <xdr:cNvSpPr/>
      </xdr:nvSpPr>
      <xdr:spPr>
        <a:xfrm>
          <a:off x="13652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78105</xdr:rowOff>
    </xdr:from>
    <xdr:to>
      <xdr:col>76</xdr:col>
      <xdr:colOff>114300</xdr:colOff>
      <xdr:row>60</xdr:row>
      <xdr:rowOff>85725</xdr:rowOff>
    </xdr:to>
    <xdr:cxnSp macro="">
      <xdr:nvCxnSpPr>
        <xdr:cNvPr id="558" name="直線コネクタ 557"/>
        <xdr:cNvCxnSpPr/>
      </xdr:nvCxnSpPr>
      <xdr:spPr>
        <a:xfrm>
          <a:off x="13703300" y="103651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xdr:rowOff>
    </xdr:from>
    <xdr:to>
      <xdr:col>67</xdr:col>
      <xdr:colOff>101600</xdr:colOff>
      <xdr:row>59</xdr:row>
      <xdr:rowOff>107950</xdr:rowOff>
    </xdr:to>
    <xdr:sp macro="" textlink="">
      <xdr:nvSpPr>
        <xdr:cNvPr id="559" name="楕円 558"/>
        <xdr:cNvSpPr/>
      </xdr:nvSpPr>
      <xdr:spPr>
        <a:xfrm>
          <a:off x="12763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57150</xdr:rowOff>
    </xdr:from>
    <xdr:to>
      <xdr:col>71</xdr:col>
      <xdr:colOff>177800</xdr:colOff>
      <xdr:row>60</xdr:row>
      <xdr:rowOff>78105</xdr:rowOff>
    </xdr:to>
    <xdr:cxnSp macro="">
      <xdr:nvCxnSpPr>
        <xdr:cNvPr id="560" name="直線コネクタ 559"/>
        <xdr:cNvCxnSpPr/>
      </xdr:nvCxnSpPr>
      <xdr:spPr>
        <a:xfrm>
          <a:off x="12814300" y="10172700"/>
          <a:ext cx="8890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61"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562" name="n_2aveValue【学校施設】&#10;有形固定資産減価償却率"/>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63" name="n_3aveValue【学校施設】&#10;有形固定資産減価償却率"/>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158132</xdr:rowOff>
    </xdr:from>
    <xdr:ext cx="405111" cy="259045"/>
    <xdr:sp macro="" textlink="">
      <xdr:nvSpPr>
        <xdr:cNvPr id="564" name="n_4aveValue【学校施設】&#10;有形固定資産減価償却率"/>
        <xdr:cNvSpPr txBox="1"/>
      </xdr:nvSpPr>
      <xdr:spPr>
        <a:xfrm>
          <a:off x="12611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160037</xdr:rowOff>
    </xdr:from>
    <xdr:ext cx="405111" cy="259045"/>
    <xdr:sp macro="" textlink="">
      <xdr:nvSpPr>
        <xdr:cNvPr id="565" name="n_1mainValue【学校施設】&#10;有形固定資産減価償却率"/>
        <xdr:cNvSpPr txBox="1"/>
      </xdr:nvSpPr>
      <xdr:spPr>
        <a:xfrm>
          <a:off x="152660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127652</xdr:rowOff>
    </xdr:from>
    <xdr:ext cx="405111" cy="259045"/>
    <xdr:sp macro="" textlink="">
      <xdr:nvSpPr>
        <xdr:cNvPr id="566" name="n_2mainValue【学校施設】&#10;有形固定資産減価償却率"/>
        <xdr:cNvSpPr txBox="1"/>
      </xdr:nvSpPr>
      <xdr:spPr>
        <a:xfrm>
          <a:off x="14389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7" name="n_3mainValue【学校施設】&#10;有形固定資産減価償却率"/>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568" name="n_4mainValue【学校施設】&#10;有形固定資産減価償却率"/>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92" name="直線コネクタ 591"/>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93" name="【学校施設】&#10;一人当たり面積最小値テキスト"/>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94" name="直線コネクタ 593"/>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95" name="【学校施設】&#10;一人当たり面積最大値テキスト"/>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96" name="直線コネクタ 595"/>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597" name="【学校施設】&#10;一人当たり面積平均値テキスト"/>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98" name="フローチャート: 判断 597"/>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599" name="フローチャート: 判断 598"/>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600" name="フローチャート: 判断 599"/>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601" name="フローチャート: 判断 600"/>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602" name="フローチャート: 判断 601"/>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27686</xdr:rowOff>
    </xdr:from>
    <xdr:to>
      <xdr:col>116</xdr:col>
      <xdr:colOff>114300</xdr:colOff>
      <xdr:row>63</xdr:row>
      <xdr:rowOff>129286</xdr:rowOff>
    </xdr:to>
    <xdr:sp macro="" textlink="">
      <xdr:nvSpPr>
        <xdr:cNvPr id="608" name="楕円 607"/>
        <xdr:cNvSpPr/>
      </xdr:nvSpPr>
      <xdr:spPr>
        <a:xfrm>
          <a:off x="22110700" y="108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114063</xdr:rowOff>
    </xdr:from>
    <xdr:ext cx="469744" cy="259045"/>
    <xdr:sp macro="" textlink="">
      <xdr:nvSpPr>
        <xdr:cNvPr id="609" name="【学校施設】&#10;一人当たり面積該当値テキスト"/>
        <xdr:cNvSpPr txBox="1"/>
      </xdr:nvSpPr>
      <xdr:spPr>
        <a:xfrm>
          <a:off x="22199600" y="1074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31191</xdr:rowOff>
    </xdr:from>
    <xdr:to>
      <xdr:col>112</xdr:col>
      <xdr:colOff>38100</xdr:colOff>
      <xdr:row>63</xdr:row>
      <xdr:rowOff>132791</xdr:rowOff>
    </xdr:to>
    <xdr:sp macro="" textlink="">
      <xdr:nvSpPr>
        <xdr:cNvPr id="610" name="楕円 609"/>
        <xdr:cNvSpPr/>
      </xdr:nvSpPr>
      <xdr:spPr>
        <a:xfrm>
          <a:off x="21272500" y="1083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78486</xdr:rowOff>
    </xdr:from>
    <xdr:to>
      <xdr:col>116</xdr:col>
      <xdr:colOff>63500</xdr:colOff>
      <xdr:row>63</xdr:row>
      <xdr:rowOff>81991</xdr:rowOff>
    </xdr:to>
    <xdr:cxnSp macro="">
      <xdr:nvCxnSpPr>
        <xdr:cNvPr id="611" name="直線コネクタ 610"/>
        <xdr:cNvCxnSpPr/>
      </xdr:nvCxnSpPr>
      <xdr:spPr>
        <a:xfrm flipV="1">
          <a:off x="21323300" y="10879836"/>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34544</xdr:rowOff>
    </xdr:from>
    <xdr:to>
      <xdr:col>107</xdr:col>
      <xdr:colOff>101600</xdr:colOff>
      <xdr:row>63</xdr:row>
      <xdr:rowOff>136144</xdr:rowOff>
    </xdr:to>
    <xdr:sp macro="" textlink="">
      <xdr:nvSpPr>
        <xdr:cNvPr id="612" name="楕円 611"/>
        <xdr:cNvSpPr/>
      </xdr:nvSpPr>
      <xdr:spPr>
        <a:xfrm>
          <a:off x="203835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81991</xdr:rowOff>
    </xdr:from>
    <xdr:to>
      <xdr:col>111</xdr:col>
      <xdr:colOff>177800</xdr:colOff>
      <xdr:row>63</xdr:row>
      <xdr:rowOff>85344</xdr:rowOff>
    </xdr:to>
    <xdr:cxnSp macro="">
      <xdr:nvCxnSpPr>
        <xdr:cNvPr id="613" name="直線コネクタ 612"/>
        <xdr:cNvCxnSpPr/>
      </xdr:nvCxnSpPr>
      <xdr:spPr>
        <a:xfrm flipV="1">
          <a:off x="20434300" y="10883341"/>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30353</xdr:rowOff>
    </xdr:from>
    <xdr:to>
      <xdr:col>102</xdr:col>
      <xdr:colOff>165100</xdr:colOff>
      <xdr:row>63</xdr:row>
      <xdr:rowOff>131953</xdr:rowOff>
    </xdr:to>
    <xdr:sp macro="" textlink="">
      <xdr:nvSpPr>
        <xdr:cNvPr id="614" name="楕円 613"/>
        <xdr:cNvSpPr/>
      </xdr:nvSpPr>
      <xdr:spPr>
        <a:xfrm>
          <a:off x="19494500" y="1083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81153</xdr:rowOff>
    </xdr:from>
    <xdr:to>
      <xdr:col>107</xdr:col>
      <xdr:colOff>50800</xdr:colOff>
      <xdr:row>63</xdr:row>
      <xdr:rowOff>85344</xdr:rowOff>
    </xdr:to>
    <xdr:cxnSp macro="">
      <xdr:nvCxnSpPr>
        <xdr:cNvPr id="615" name="直線コネクタ 614"/>
        <xdr:cNvCxnSpPr/>
      </xdr:nvCxnSpPr>
      <xdr:spPr>
        <a:xfrm>
          <a:off x="19545300" y="10882503"/>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22047</xdr:rowOff>
    </xdr:from>
    <xdr:to>
      <xdr:col>98</xdr:col>
      <xdr:colOff>38100</xdr:colOff>
      <xdr:row>63</xdr:row>
      <xdr:rowOff>123647</xdr:rowOff>
    </xdr:to>
    <xdr:sp macro="" textlink="">
      <xdr:nvSpPr>
        <xdr:cNvPr id="616" name="楕円 615"/>
        <xdr:cNvSpPr/>
      </xdr:nvSpPr>
      <xdr:spPr>
        <a:xfrm>
          <a:off x="18605500" y="1082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72847</xdr:rowOff>
    </xdr:from>
    <xdr:to>
      <xdr:col>102</xdr:col>
      <xdr:colOff>114300</xdr:colOff>
      <xdr:row>63</xdr:row>
      <xdr:rowOff>81153</xdr:rowOff>
    </xdr:to>
    <xdr:cxnSp macro="">
      <xdr:nvCxnSpPr>
        <xdr:cNvPr id="617" name="直線コネクタ 616"/>
        <xdr:cNvCxnSpPr/>
      </xdr:nvCxnSpPr>
      <xdr:spPr>
        <a:xfrm>
          <a:off x="18656300" y="10874197"/>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618" name="n_1aveValue【学校施設】&#10;一人当たり面積"/>
        <xdr:cNvSpPr txBox="1"/>
      </xdr:nvSpPr>
      <xdr:spPr>
        <a:xfrm>
          <a:off x="210757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619" name="n_2aveValue【学校施設】&#10;一人当たり面積"/>
        <xdr:cNvSpPr txBox="1"/>
      </xdr:nvSpPr>
      <xdr:spPr>
        <a:xfrm>
          <a:off x="20199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620" name="n_3aveValue【学校施設】&#10;一人当たり面積"/>
        <xdr:cNvSpPr txBox="1"/>
      </xdr:nvSpPr>
      <xdr:spPr>
        <a:xfrm>
          <a:off x="19310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80739</xdr:rowOff>
    </xdr:from>
    <xdr:ext cx="469744" cy="259045"/>
    <xdr:sp macro="" textlink="">
      <xdr:nvSpPr>
        <xdr:cNvPr id="621" name="n_4aveValue【学校施設】&#10;一人当たり面積"/>
        <xdr:cNvSpPr txBox="1"/>
      </xdr:nvSpPr>
      <xdr:spPr>
        <a:xfrm>
          <a:off x="18421427" y="105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123918</xdr:rowOff>
    </xdr:from>
    <xdr:ext cx="469744" cy="259045"/>
    <xdr:sp macro="" textlink="">
      <xdr:nvSpPr>
        <xdr:cNvPr id="622" name="n_1mainValue【学校施設】&#10;一人当たり面積"/>
        <xdr:cNvSpPr txBox="1"/>
      </xdr:nvSpPr>
      <xdr:spPr>
        <a:xfrm>
          <a:off x="21075727" y="1092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127271</xdr:rowOff>
    </xdr:from>
    <xdr:ext cx="469744" cy="259045"/>
    <xdr:sp macro="" textlink="">
      <xdr:nvSpPr>
        <xdr:cNvPr id="623" name="n_2mainValue【学校施設】&#10;一人当たり面積"/>
        <xdr:cNvSpPr txBox="1"/>
      </xdr:nvSpPr>
      <xdr:spPr>
        <a:xfrm>
          <a:off x="20199427"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123080</xdr:rowOff>
    </xdr:from>
    <xdr:ext cx="469744" cy="259045"/>
    <xdr:sp macro="" textlink="">
      <xdr:nvSpPr>
        <xdr:cNvPr id="624" name="n_3mainValue【学校施設】&#10;一人当たり面積"/>
        <xdr:cNvSpPr txBox="1"/>
      </xdr:nvSpPr>
      <xdr:spPr>
        <a:xfrm>
          <a:off x="19310427" y="1092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114774</xdr:rowOff>
    </xdr:from>
    <xdr:ext cx="469744" cy="259045"/>
    <xdr:sp macro="" textlink="">
      <xdr:nvSpPr>
        <xdr:cNvPr id="625" name="n_4mainValue【学校施設】&#10;一人当たり面積"/>
        <xdr:cNvSpPr txBox="1"/>
      </xdr:nvSpPr>
      <xdr:spPr>
        <a:xfrm>
          <a:off x="18421427" y="1091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2" name="テキスト ボックス 661"/>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5" name="直線コネクタ 664"/>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6"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7" name="直線コネクタ 666"/>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8"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9" name="直線コネクタ 66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670" name="【公民館】&#10;有形固定資産減価償却率平均値テキスト"/>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671" name="フローチャート: 判断 670"/>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672" name="フローチャート: 判断 671"/>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73" name="フローチャート: 判断 672"/>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674" name="フローチャート: 判断 673"/>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675" name="フローチャート: 判断 674"/>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87630</xdr:rowOff>
    </xdr:from>
    <xdr:to>
      <xdr:col>85</xdr:col>
      <xdr:colOff>177800</xdr:colOff>
      <xdr:row>106</xdr:row>
      <xdr:rowOff>17780</xdr:rowOff>
    </xdr:to>
    <xdr:sp macro="" textlink="">
      <xdr:nvSpPr>
        <xdr:cNvPr id="681" name="楕円 680"/>
        <xdr:cNvSpPr/>
      </xdr:nvSpPr>
      <xdr:spPr>
        <a:xfrm>
          <a:off x="16268700" y="180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66057</xdr:rowOff>
    </xdr:from>
    <xdr:ext cx="405111" cy="259045"/>
    <xdr:sp macro="" textlink="">
      <xdr:nvSpPr>
        <xdr:cNvPr id="682" name="【公民館】&#10;有形固定資産減価償却率該当値テキスト"/>
        <xdr:cNvSpPr txBox="1"/>
      </xdr:nvSpPr>
      <xdr:spPr>
        <a:xfrm>
          <a:off x="16357600" y="180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104139</xdr:rowOff>
    </xdr:from>
    <xdr:to>
      <xdr:col>81</xdr:col>
      <xdr:colOff>101600</xdr:colOff>
      <xdr:row>106</xdr:row>
      <xdr:rowOff>34289</xdr:rowOff>
    </xdr:to>
    <xdr:sp macro="" textlink="">
      <xdr:nvSpPr>
        <xdr:cNvPr id="683" name="楕円 682"/>
        <xdr:cNvSpPr/>
      </xdr:nvSpPr>
      <xdr:spPr>
        <a:xfrm>
          <a:off x="15430500" y="181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138430</xdr:rowOff>
    </xdr:from>
    <xdr:to>
      <xdr:col>85</xdr:col>
      <xdr:colOff>127000</xdr:colOff>
      <xdr:row>105</xdr:row>
      <xdr:rowOff>154939</xdr:rowOff>
    </xdr:to>
    <xdr:cxnSp macro="">
      <xdr:nvCxnSpPr>
        <xdr:cNvPr id="684" name="直線コネクタ 683"/>
        <xdr:cNvCxnSpPr/>
      </xdr:nvCxnSpPr>
      <xdr:spPr>
        <a:xfrm flipV="1">
          <a:off x="15481300" y="18140680"/>
          <a:ext cx="8382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76200</xdr:rowOff>
    </xdr:from>
    <xdr:to>
      <xdr:col>76</xdr:col>
      <xdr:colOff>165100</xdr:colOff>
      <xdr:row>106</xdr:row>
      <xdr:rowOff>6350</xdr:rowOff>
    </xdr:to>
    <xdr:sp macro="" textlink="">
      <xdr:nvSpPr>
        <xdr:cNvPr id="685" name="楕円 684"/>
        <xdr:cNvSpPr/>
      </xdr:nvSpPr>
      <xdr:spPr>
        <a:xfrm>
          <a:off x="14541500" y="180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127000</xdr:rowOff>
    </xdr:from>
    <xdr:to>
      <xdr:col>81</xdr:col>
      <xdr:colOff>50800</xdr:colOff>
      <xdr:row>105</xdr:row>
      <xdr:rowOff>154939</xdr:rowOff>
    </xdr:to>
    <xdr:cxnSp macro="">
      <xdr:nvCxnSpPr>
        <xdr:cNvPr id="686" name="直線コネクタ 685"/>
        <xdr:cNvCxnSpPr/>
      </xdr:nvCxnSpPr>
      <xdr:spPr>
        <a:xfrm>
          <a:off x="14592300" y="1812925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50800</xdr:rowOff>
    </xdr:from>
    <xdr:to>
      <xdr:col>72</xdr:col>
      <xdr:colOff>38100</xdr:colOff>
      <xdr:row>105</xdr:row>
      <xdr:rowOff>152400</xdr:rowOff>
    </xdr:to>
    <xdr:sp macro="" textlink="">
      <xdr:nvSpPr>
        <xdr:cNvPr id="687" name="楕円 686"/>
        <xdr:cNvSpPr/>
      </xdr:nvSpPr>
      <xdr:spPr>
        <a:xfrm>
          <a:off x="13652500" y="180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101600</xdr:rowOff>
    </xdr:from>
    <xdr:to>
      <xdr:col>76</xdr:col>
      <xdr:colOff>114300</xdr:colOff>
      <xdr:row>105</xdr:row>
      <xdr:rowOff>127000</xdr:rowOff>
    </xdr:to>
    <xdr:cxnSp macro="">
      <xdr:nvCxnSpPr>
        <xdr:cNvPr id="688" name="直線コネクタ 687"/>
        <xdr:cNvCxnSpPr/>
      </xdr:nvCxnSpPr>
      <xdr:spPr>
        <a:xfrm>
          <a:off x="13703300" y="181038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0</xdr:rowOff>
    </xdr:from>
    <xdr:to>
      <xdr:col>67</xdr:col>
      <xdr:colOff>101600</xdr:colOff>
      <xdr:row>105</xdr:row>
      <xdr:rowOff>101600</xdr:rowOff>
    </xdr:to>
    <xdr:sp macro="" textlink="">
      <xdr:nvSpPr>
        <xdr:cNvPr id="689" name="楕円 688"/>
        <xdr:cNvSpPr/>
      </xdr:nvSpPr>
      <xdr:spPr>
        <a:xfrm>
          <a:off x="12763500" y="180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50800</xdr:rowOff>
    </xdr:from>
    <xdr:to>
      <xdr:col>71</xdr:col>
      <xdr:colOff>177800</xdr:colOff>
      <xdr:row>105</xdr:row>
      <xdr:rowOff>101600</xdr:rowOff>
    </xdr:to>
    <xdr:cxnSp macro="">
      <xdr:nvCxnSpPr>
        <xdr:cNvPr id="690" name="直線コネクタ 689"/>
        <xdr:cNvCxnSpPr/>
      </xdr:nvCxnSpPr>
      <xdr:spPr>
        <a:xfrm>
          <a:off x="12814300" y="1805305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54627</xdr:rowOff>
    </xdr:from>
    <xdr:ext cx="405111" cy="259045"/>
    <xdr:sp macro="" textlink="">
      <xdr:nvSpPr>
        <xdr:cNvPr id="691" name="n_1aveValue【公民館】&#10;有形固定資産減価償却率"/>
        <xdr:cNvSpPr txBox="1"/>
      </xdr:nvSpPr>
      <xdr:spPr>
        <a:xfrm>
          <a:off x="15266044" y="1771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692"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77488</xdr:rowOff>
    </xdr:from>
    <xdr:ext cx="405111" cy="259045"/>
    <xdr:sp macro="" textlink="">
      <xdr:nvSpPr>
        <xdr:cNvPr id="693" name="n_3aveValue【公民館】&#10;有形固定資産減価償却率"/>
        <xdr:cNvSpPr txBox="1"/>
      </xdr:nvSpPr>
      <xdr:spPr>
        <a:xfrm>
          <a:off x="13500744" y="1773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694" name="n_4aveValue【公民館】&#10;有形固定資産減価償却率"/>
        <xdr:cNvSpPr txBox="1"/>
      </xdr:nvSpPr>
      <xdr:spPr>
        <a:xfrm>
          <a:off x="12611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25416</xdr:rowOff>
    </xdr:from>
    <xdr:ext cx="405111" cy="259045"/>
    <xdr:sp macro="" textlink="">
      <xdr:nvSpPr>
        <xdr:cNvPr id="695" name="n_1mainValue【公民館】&#10;有形固定資産減価償却率"/>
        <xdr:cNvSpPr txBox="1"/>
      </xdr:nvSpPr>
      <xdr:spPr>
        <a:xfrm>
          <a:off x="15266044" y="1819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168927</xdr:rowOff>
    </xdr:from>
    <xdr:ext cx="405111" cy="259045"/>
    <xdr:sp macro="" textlink="">
      <xdr:nvSpPr>
        <xdr:cNvPr id="696" name="n_2mainValue【公民館】&#10;有形固定資産減価償却率"/>
        <xdr:cNvSpPr txBox="1"/>
      </xdr:nvSpPr>
      <xdr:spPr>
        <a:xfrm>
          <a:off x="14389744" y="181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143527</xdr:rowOff>
    </xdr:from>
    <xdr:ext cx="405111" cy="259045"/>
    <xdr:sp macro="" textlink="">
      <xdr:nvSpPr>
        <xdr:cNvPr id="697" name="n_3mainValue【公民館】&#10;有形固定資産減価償却率"/>
        <xdr:cNvSpPr txBox="1"/>
      </xdr:nvSpPr>
      <xdr:spPr>
        <a:xfrm>
          <a:off x="13500744" y="1814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92727</xdr:rowOff>
    </xdr:from>
    <xdr:ext cx="405111" cy="259045"/>
    <xdr:sp macro="" textlink="">
      <xdr:nvSpPr>
        <xdr:cNvPr id="698" name="n_4mainValue【公民館】&#10;有形固定資産減価償却率"/>
        <xdr:cNvSpPr txBox="1"/>
      </xdr:nvSpPr>
      <xdr:spPr>
        <a:xfrm>
          <a:off x="12611744" y="180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722" name="直線コネクタ 721"/>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23"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24" name="直線コネクタ 723"/>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725" name="【公民館】&#10;一人当たり面積最大値テキスト"/>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726" name="直線コネクタ 725"/>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85614</xdr:rowOff>
    </xdr:from>
    <xdr:ext cx="469744" cy="259045"/>
    <xdr:sp macro="" textlink="">
      <xdr:nvSpPr>
        <xdr:cNvPr id="727" name="【公民館】&#10;一人当たり面積平均値テキスト"/>
        <xdr:cNvSpPr txBox="1"/>
      </xdr:nvSpPr>
      <xdr:spPr>
        <a:xfrm>
          <a:off x="22199600" y="18087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728" name="フローチャート: 判断 727"/>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729" name="フローチャート: 判断 728"/>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730" name="フローチャート: 判断 729"/>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731" name="フローチャート: 判断 730"/>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732" name="フローチャート: 判断 731"/>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146558</xdr:rowOff>
    </xdr:from>
    <xdr:to>
      <xdr:col>116</xdr:col>
      <xdr:colOff>114300</xdr:colOff>
      <xdr:row>108</xdr:row>
      <xdr:rowOff>76708</xdr:rowOff>
    </xdr:to>
    <xdr:sp macro="" textlink="">
      <xdr:nvSpPr>
        <xdr:cNvPr id="738" name="楕円 737"/>
        <xdr:cNvSpPr/>
      </xdr:nvSpPr>
      <xdr:spPr>
        <a:xfrm>
          <a:off x="22110700" y="184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61485</xdr:rowOff>
    </xdr:from>
    <xdr:ext cx="469744" cy="259045"/>
    <xdr:sp macro="" textlink="">
      <xdr:nvSpPr>
        <xdr:cNvPr id="739" name="【公民館】&#10;一人当たり面積該当値テキスト"/>
        <xdr:cNvSpPr txBox="1"/>
      </xdr:nvSpPr>
      <xdr:spPr>
        <a:xfrm>
          <a:off x="22199600" y="1840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149606</xdr:rowOff>
    </xdr:from>
    <xdr:to>
      <xdr:col>112</xdr:col>
      <xdr:colOff>38100</xdr:colOff>
      <xdr:row>108</xdr:row>
      <xdr:rowOff>79756</xdr:rowOff>
    </xdr:to>
    <xdr:sp macro="" textlink="">
      <xdr:nvSpPr>
        <xdr:cNvPr id="740" name="楕円 739"/>
        <xdr:cNvSpPr/>
      </xdr:nvSpPr>
      <xdr:spPr>
        <a:xfrm>
          <a:off x="21272500" y="184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25908</xdr:rowOff>
    </xdr:from>
    <xdr:to>
      <xdr:col>116</xdr:col>
      <xdr:colOff>63500</xdr:colOff>
      <xdr:row>108</xdr:row>
      <xdr:rowOff>28956</xdr:rowOff>
    </xdr:to>
    <xdr:cxnSp macro="">
      <xdr:nvCxnSpPr>
        <xdr:cNvPr id="741" name="直線コネクタ 740"/>
        <xdr:cNvCxnSpPr/>
      </xdr:nvCxnSpPr>
      <xdr:spPr>
        <a:xfrm flipV="1">
          <a:off x="21323300" y="1854250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151892</xdr:rowOff>
    </xdr:from>
    <xdr:to>
      <xdr:col>107</xdr:col>
      <xdr:colOff>101600</xdr:colOff>
      <xdr:row>108</xdr:row>
      <xdr:rowOff>82042</xdr:rowOff>
    </xdr:to>
    <xdr:sp macro="" textlink="">
      <xdr:nvSpPr>
        <xdr:cNvPr id="742" name="楕円 741"/>
        <xdr:cNvSpPr/>
      </xdr:nvSpPr>
      <xdr:spPr>
        <a:xfrm>
          <a:off x="20383500" y="184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28956</xdr:rowOff>
    </xdr:from>
    <xdr:to>
      <xdr:col>111</xdr:col>
      <xdr:colOff>177800</xdr:colOff>
      <xdr:row>108</xdr:row>
      <xdr:rowOff>31242</xdr:rowOff>
    </xdr:to>
    <xdr:cxnSp macro="">
      <xdr:nvCxnSpPr>
        <xdr:cNvPr id="743" name="直線コネクタ 742"/>
        <xdr:cNvCxnSpPr/>
      </xdr:nvCxnSpPr>
      <xdr:spPr>
        <a:xfrm flipV="1">
          <a:off x="20434300" y="185455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153415</xdr:rowOff>
    </xdr:from>
    <xdr:to>
      <xdr:col>102</xdr:col>
      <xdr:colOff>165100</xdr:colOff>
      <xdr:row>108</xdr:row>
      <xdr:rowOff>83565</xdr:rowOff>
    </xdr:to>
    <xdr:sp macro="" textlink="">
      <xdr:nvSpPr>
        <xdr:cNvPr id="744" name="楕円 743"/>
        <xdr:cNvSpPr/>
      </xdr:nvSpPr>
      <xdr:spPr>
        <a:xfrm>
          <a:off x="194945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31242</xdr:rowOff>
    </xdr:from>
    <xdr:to>
      <xdr:col>107</xdr:col>
      <xdr:colOff>50800</xdr:colOff>
      <xdr:row>108</xdr:row>
      <xdr:rowOff>32765</xdr:rowOff>
    </xdr:to>
    <xdr:cxnSp macro="">
      <xdr:nvCxnSpPr>
        <xdr:cNvPr id="745" name="直線コネクタ 744"/>
        <xdr:cNvCxnSpPr/>
      </xdr:nvCxnSpPr>
      <xdr:spPr>
        <a:xfrm flipV="1">
          <a:off x="19545300" y="18547842"/>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151130</xdr:rowOff>
    </xdr:from>
    <xdr:to>
      <xdr:col>98</xdr:col>
      <xdr:colOff>38100</xdr:colOff>
      <xdr:row>108</xdr:row>
      <xdr:rowOff>81280</xdr:rowOff>
    </xdr:to>
    <xdr:sp macro="" textlink="">
      <xdr:nvSpPr>
        <xdr:cNvPr id="746" name="楕円 745"/>
        <xdr:cNvSpPr/>
      </xdr:nvSpPr>
      <xdr:spPr>
        <a:xfrm>
          <a:off x="18605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30480</xdr:rowOff>
    </xdr:from>
    <xdr:to>
      <xdr:col>102</xdr:col>
      <xdr:colOff>114300</xdr:colOff>
      <xdr:row>108</xdr:row>
      <xdr:rowOff>32765</xdr:rowOff>
    </xdr:to>
    <xdr:cxnSp macro="">
      <xdr:nvCxnSpPr>
        <xdr:cNvPr id="747" name="直線コネクタ 746"/>
        <xdr:cNvCxnSpPr/>
      </xdr:nvCxnSpPr>
      <xdr:spPr>
        <a:xfrm>
          <a:off x="18656300" y="185470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169435</xdr:rowOff>
    </xdr:from>
    <xdr:ext cx="469744" cy="259045"/>
    <xdr:sp macro="" textlink="">
      <xdr:nvSpPr>
        <xdr:cNvPr id="748" name="n_1aveValue【公民館】&#10;一人当たり面積"/>
        <xdr:cNvSpPr txBox="1"/>
      </xdr:nvSpPr>
      <xdr:spPr>
        <a:xfrm>
          <a:off x="210757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18559</xdr:rowOff>
    </xdr:from>
    <xdr:ext cx="469744" cy="259045"/>
    <xdr:sp macro="" textlink="">
      <xdr:nvSpPr>
        <xdr:cNvPr id="749" name="n_2aveValue【公民館】&#10;一人当たり面積"/>
        <xdr:cNvSpPr txBox="1"/>
      </xdr:nvSpPr>
      <xdr:spPr>
        <a:xfrm>
          <a:off x="20199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49040</xdr:rowOff>
    </xdr:from>
    <xdr:ext cx="469744" cy="259045"/>
    <xdr:sp macro="" textlink="">
      <xdr:nvSpPr>
        <xdr:cNvPr id="750" name="n_3aveValue【公民館】&#10;一人当たり面積"/>
        <xdr:cNvSpPr txBox="1"/>
      </xdr:nvSpPr>
      <xdr:spPr>
        <a:xfrm>
          <a:off x="19310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21607</xdr:rowOff>
    </xdr:from>
    <xdr:ext cx="469744" cy="259045"/>
    <xdr:sp macro="" textlink="">
      <xdr:nvSpPr>
        <xdr:cNvPr id="751" name="n_4aveValue【公民館】&#10;一人当たり面積"/>
        <xdr:cNvSpPr txBox="1"/>
      </xdr:nvSpPr>
      <xdr:spPr>
        <a:xfrm>
          <a:off x="18421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70883</xdr:rowOff>
    </xdr:from>
    <xdr:ext cx="469744" cy="259045"/>
    <xdr:sp macro="" textlink="">
      <xdr:nvSpPr>
        <xdr:cNvPr id="752" name="n_1mainValue【公民館】&#10;一人当たり面積"/>
        <xdr:cNvSpPr txBox="1"/>
      </xdr:nvSpPr>
      <xdr:spPr>
        <a:xfrm>
          <a:off x="21075727"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73169</xdr:rowOff>
    </xdr:from>
    <xdr:ext cx="469744" cy="259045"/>
    <xdr:sp macro="" textlink="">
      <xdr:nvSpPr>
        <xdr:cNvPr id="753" name="n_2mainValue【公民館】&#10;一人当たり面積"/>
        <xdr:cNvSpPr txBox="1"/>
      </xdr:nvSpPr>
      <xdr:spPr>
        <a:xfrm>
          <a:off x="20199427" y="185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74692</xdr:rowOff>
    </xdr:from>
    <xdr:ext cx="469744" cy="259045"/>
    <xdr:sp macro="" textlink="">
      <xdr:nvSpPr>
        <xdr:cNvPr id="754" name="n_3mainValue【公民館】&#10;一人当たり面積"/>
        <xdr:cNvSpPr txBox="1"/>
      </xdr:nvSpPr>
      <xdr:spPr>
        <a:xfrm>
          <a:off x="19310427" y="185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72407</xdr:rowOff>
    </xdr:from>
    <xdr:ext cx="469744" cy="259045"/>
    <xdr:sp macro="" textlink="">
      <xdr:nvSpPr>
        <xdr:cNvPr id="755" name="n_4mainValue【公民館】&#10;一人当たり面積"/>
        <xdr:cNvSpPr txBox="1"/>
      </xdr:nvSpPr>
      <xdr:spPr>
        <a:xfrm>
          <a:off x="18421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類似団体と比較して、特に有形固定資産減価償却率が高くなっている施設は公民館で、特に低くなっているのは道路、橋りょう・トンネル、公営住宅である。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各施設ともに老朽化対策に取り組んでいくこととしている。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8,533
8,468
74.30
9,239,372
9,038,889
134,174
3,388,693
4,549,699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1" name="【図書館】&#10;有形固定資産減価償却率平均値テキスト"/>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2" name="フローチャート: 判断 61"/>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91440</xdr:rowOff>
    </xdr:from>
    <xdr:to>
      <xdr:col>20</xdr:col>
      <xdr:colOff>38100</xdr:colOff>
      <xdr:row>38</xdr:row>
      <xdr:rowOff>21590</xdr:rowOff>
    </xdr:to>
    <xdr:sp macro="" textlink="">
      <xdr:nvSpPr>
        <xdr:cNvPr id="63" name="フローチャート: 判断 62"/>
        <xdr:cNvSpPr/>
      </xdr:nvSpPr>
      <xdr:spPr>
        <a:xfrm>
          <a:off x="3746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80010</xdr:rowOff>
    </xdr:from>
    <xdr:to>
      <xdr:col>15</xdr:col>
      <xdr:colOff>101600</xdr:colOff>
      <xdr:row>38</xdr:row>
      <xdr:rowOff>10160</xdr:rowOff>
    </xdr:to>
    <xdr:sp macro="" textlink="">
      <xdr:nvSpPr>
        <xdr:cNvPr id="64" name="フローチャート: 判断 63"/>
        <xdr:cNvSpPr/>
      </xdr:nvSpPr>
      <xdr:spPr>
        <a:xfrm>
          <a:off x="28575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57150</xdr:rowOff>
    </xdr:from>
    <xdr:to>
      <xdr:col>10</xdr:col>
      <xdr:colOff>165100</xdr:colOff>
      <xdr:row>37</xdr:row>
      <xdr:rowOff>158750</xdr:rowOff>
    </xdr:to>
    <xdr:sp macro="" textlink="">
      <xdr:nvSpPr>
        <xdr:cNvPr id="65" name="フローチャート: 判断 64"/>
        <xdr:cNvSpPr/>
      </xdr:nvSpPr>
      <xdr:spPr>
        <a:xfrm>
          <a:off x="1968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24130</xdr:rowOff>
    </xdr:from>
    <xdr:to>
      <xdr:col>6</xdr:col>
      <xdr:colOff>38100</xdr:colOff>
      <xdr:row>37</xdr:row>
      <xdr:rowOff>125730</xdr:rowOff>
    </xdr:to>
    <xdr:sp macro="" textlink="">
      <xdr:nvSpPr>
        <xdr:cNvPr id="66" name="フローチャート: 判断 65"/>
        <xdr:cNvSpPr/>
      </xdr:nvSpPr>
      <xdr:spPr>
        <a:xfrm>
          <a:off x="1079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38100</xdr:rowOff>
    </xdr:from>
    <xdr:to>
      <xdr:col>24</xdr:col>
      <xdr:colOff>114300</xdr:colOff>
      <xdr:row>38</xdr:row>
      <xdr:rowOff>139700</xdr:rowOff>
    </xdr:to>
    <xdr:sp macro="" textlink="">
      <xdr:nvSpPr>
        <xdr:cNvPr id="72" name="楕円 71"/>
        <xdr:cNvSpPr/>
      </xdr:nvSpPr>
      <xdr:spPr>
        <a:xfrm>
          <a:off x="45847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16527</xdr:rowOff>
    </xdr:from>
    <xdr:ext cx="405111" cy="259045"/>
    <xdr:sp macro="" textlink="">
      <xdr:nvSpPr>
        <xdr:cNvPr id="73" name="【図書館】&#10;有形固定資産減価償却率該当値テキスト"/>
        <xdr:cNvSpPr txBox="1"/>
      </xdr:nvSpPr>
      <xdr:spPr>
        <a:xfrm>
          <a:off x="4673600" y="653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12700</xdr:rowOff>
    </xdr:from>
    <xdr:to>
      <xdr:col>20</xdr:col>
      <xdr:colOff>38100</xdr:colOff>
      <xdr:row>38</xdr:row>
      <xdr:rowOff>114300</xdr:rowOff>
    </xdr:to>
    <xdr:sp macro="" textlink="">
      <xdr:nvSpPr>
        <xdr:cNvPr id="74" name="楕円 73"/>
        <xdr:cNvSpPr/>
      </xdr:nvSpPr>
      <xdr:spPr>
        <a:xfrm>
          <a:off x="3746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63500</xdr:rowOff>
    </xdr:from>
    <xdr:to>
      <xdr:col>24</xdr:col>
      <xdr:colOff>63500</xdr:colOff>
      <xdr:row>38</xdr:row>
      <xdr:rowOff>88900</xdr:rowOff>
    </xdr:to>
    <xdr:cxnSp macro="">
      <xdr:nvCxnSpPr>
        <xdr:cNvPr id="75" name="直線コネクタ 74"/>
        <xdr:cNvCxnSpPr/>
      </xdr:nvCxnSpPr>
      <xdr:spPr>
        <a:xfrm>
          <a:off x="3797300" y="6578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158750</xdr:rowOff>
    </xdr:from>
    <xdr:to>
      <xdr:col>15</xdr:col>
      <xdr:colOff>101600</xdr:colOff>
      <xdr:row>38</xdr:row>
      <xdr:rowOff>88900</xdr:rowOff>
    </xdr:to>
    <xdr:sp macro="" textlink="">
      <xdr:nvSpPr>
        <xdr:cNvPr id="76" name="楕円 75"/>
        <xdr:cNvSpPr/>
      </xdr:nvSpPr>
      <xdr:spPr>
        <a:xfrm>
          <a:off x="2857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38100</xdr:rowOff>
    </xdr:from>
    <xdr:to>
      <xdr:col>19</xdr:col>
      <xdr:colOff>177800</xdr:colOff>
      <xdr:row>38</xdr:row>
      <xdr:rowOff>63500</xdr:rowOff>
    </xdr:to>
    <xdr:cxnSp macro="">
      <xdr:nvCxnSpPr>
        <xdr:cNvPr id="77" name="直線コネクタ 76"/>
        <xdr:cNvCxnSpPr/>
      </xdr:nvCxnSpPr>
      <xdr:spPr>
        <a:xfrm>
          <a:off x="2908300" y="655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133350</xdr:rowOff>
    </xdr:from>
    <xdr:to>
      <xdr:col>10</xdr:col>
      <xdr:colOff>165100</xdr:colOff>
      <xdr:row>38</xdr:row>
      <xdr:rowOff>63500</xdr:rowOff>
    </xdr:to>
    <xdr:sp macro="" textlink="">
      <xdr:nvSpPr>
        <xdr:cNvPr id="78" name="楕円 77"/>
        <xdr:cNvSpPr/>
      </xdr:nvSpPr>
      <xdr:spPr>
        <a:xfrm>
          <a:off x="1968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12700</xdr:rowOff>
    </xdr:from>
    <xdr:to>
      <xdr:col>15</xdr:col>
      <xdr:colOff>50800</xdr:colOff>
      <xdr:row>38</xdr:row>
      <xdr:rowOff>38100</xdr:rowOff>
    </xdr:to>
    <xdr:cxnSp macro="">
      <xdr:nvCxnSpPr>
        <xdr:cNvPr id="79" name="直線コネクタ 78"/>
        <xdr:cNvCxnSpPr/>
      </xdr:nvCxnSpPr>
      <xdr:spPr>
        <a:xfrm>
          <a:off x="2019300" y="6527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82550</xdr:rowOff>
    </xdr:from>
    <xdr:to>
      <xdr:col>6</xdr:col>
      <xdr:colOff>38100</xdr:colOff>
      <xdr:row>38</xdr:row>
      <xdr:rowOff>12700</xdr:rowOff>
    </xdr:to>
    <xdr:sp macro="" textlink="">
      <xdr:nvSpPr>
        <xdr:cNvPr id="80" name="楕円 79"/>
        <xdr:cNvSpPr/>
      </xdr:nvSpPr>
      <xdr:spPr>
        <a:xfrm>
          <a:off x="107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38</xdr:row>
      <xdr:rowOff>12700</xdr:rowOff>
    </xdr:to>
    <xdr:cxnSp macro="">
      <xdr:nvCxnSpPr>
        <xdr:cNvPr id="81" name="直線コネクタ 80"/>
        <xdr:cNvCxnSpPr/>
      </xdr:nvCxnSpPr>
      <xdr:spPr>
        <a:xfrm>
          <a:off x="1130300" y="6477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38117</xdr:rowOff>
    </xdr:from>
    <xdr:ext cx="405111" cy="259045"/>
    <xdr:sp macro="" textlink="">
      <xdr:nvSpPr>
        <xdr:cNvPr id="82" name="n_1aveValue【図書館】&#10;有形固定資産減価償却率"/>
        <xdr:cNvSpPr txBox="1"/>
      </xdr:nvSpPr>
      <xdr:spPr>
        <a:xfrm>
          <a:off x="35820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26687</xdr:rowOff>
    </xdr:from>
    <xdr:ext cx="405111" cy="259045"/>
    <xdr:sp macro="" textlink="">
      <xdr:nvSpPr>
        <xdr:cNvPr id="83" name="n_2aveValue【図書館】&#10;有形固定資産減価償却率"/>
        <xdr:cNvSpPr txBox="1"/>
      </xdr:nvSpPr>
      <xdr:spPr>
        <a:xfrm>
          <a:off x="2705744"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3827</xdr:rowOff>
    </xdr:from>
    <xdr:ext cx="405111" cy="259045"/>
    <xdr:sp macro="" textlink="">
      <xdr:nvSpPr>
        <xdr:cNvPr id="84" name="n_3aveValue【図書館】&#10;有形固定資産減価償却率"/>
        <xdr:cNvSpPr txBox="1"/>
      </xdr:nvSpPr>
      <xdr:spPr>
        <a:xfrm>
          <a:off x="1816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142257</xdr:rowOff>
    </xdr:from>
    <xdr:ext cx="405111" cy="259045"/>
    <xdr:sp macro="" textlink="">
      <xdr:nvSpPr>
        <xdr:cNvPr id="85" name="n_4aveValue【図書館】&#10;有形固定資産減価償却率"/>
        <xdr:cNvSpPr txBox="1"/>
      </xdr:nvSpPr>
      <xdr:spPr>
        <a:xfrm>
          <a:off x="927744" y="614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105427</xdr:rowOff>
    </xdr:from>
    <xdr:ext cx="405111" cy="259045"/>
    <xdr:sp macro="" textlink="">
      <xdr:nvSpPr>
        <xdr:cNvPr id="86" name="n_1mainValue【図書館】&#10;有形固定資産減価償却率"/>
        <xdr:cNvSpPr txBox="1"/>
      </xdr:nvSpPr>
      <xdr:spPr>
        <a:xfrm>
          <a:off x="3582044" y="662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87" name="n_2mainValue【図書館】&#10;有形固定資産減価償却率"/>
        <xdr:cNvSpPr txBox="1"/>
      </xdr:nvSpPr>
      <xdr:spPr>
        <a:xfrm>
          <a:off x="2705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54627</xdr:rowOff>
    </xdr:from>
    <xdr:ext cx="405111" cy="259045"/>
    <xdr:sp macro="" textlink="">
      <xdr:nvSpPr>
        <xdr:cNvPr id="88" name="n_3mainValue【図書館】&#10;有形固定資産減価償却率"/>
        <xdr:cNvSpPr txBox="1"/>
      </xdr:nvSpPr>
      <xdr:spPr>
        <a:xfrm>
          <a:off x="1816744" y="656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9" name="n_4mainValue【図書館】&#10;有形固定資産減価償却率"/>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146685</xdr:rowOff>
    </xdr:from>
    <xdr:to>
      <xdr:col>54</xdr:col>
      <xdr:colOff>189865</xdr:colOff>
      <xdr:row>42</xdr:row>
      <xdr:rowOff>32385</xdr:rowOff>
    </xdr:to>
    <xdr:cxnSp macro="">
      <xdr:nvCxnSpPr>
        <xdr:cNvPr id="113" name="直線コネクタ 112"/>
        <xdr:cNvCxnSpPr/>
      </xdr:nvCxnSpPr>
      <xdr:spPr>
        <a:xfrm flipV="1">
          <a:off x="10476865" y="58045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36212</xdr:rowOff>
    </xdr:from>
    <xdr:ext cx="469744" cy="259045"/>
    <xdr:sp macro="" textlink="">
      <xdr:nvSpPr>
        <xdr:cNvPr id="114" name="【図書館】&#10;一人当たり面積最小値テキスト"/>
        <xdr:cNvSpPr txBox="1"/>
      </xdr:nvSpPr>
      <xdr:spPr>
        <a:xfrm>
          <a:off x="10515600" y="723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32385</xdr:rowOff>
    </xdr:from>
    <xdr:to>
      <xdr:col>55</xdr:col>
      <xdr:colOff>88900</xdr:colOff>
      <xdr:row>42</xdr:row>
      <xdr:rowOff>32385</xdr:rowOff>
    </xdr:to>
    <xdr:cxnSp macro="">
      <xdr:nvCxnSpPr>
        <xdr:cNvPr id="115" name="直線コネクタ 114"/>
        <xdr:cNvCxnSpPr/>
      </xdr:nvCxnSpPr>
      <xdr:spPr>
        <a:xfrm>
          <a:off x="10388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93362</xdr:rowOff>
    </xdr:from>
    <xdr:ext cx="469744" cy="259045"/>
    <xdr:sp macro="" textlink="">
      <xdr:nvSpPr>
        <xdr:cNvPr id="116" name="【図書館】&#10;一人当たり面積最大値テキスト"/>
        <xdr:cNvSpPr txBox="1"/>
      </xdr:nvSpPr>
      <xdr:spPr>
        <a:xfrm>
          <a:off x="10515600" y="557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146685</xdr:rowOff>
    </xdr:from>
    <xdr:to>
      <xdr:col>55</xdr:col>
      <xdr:colOff>88900</xdr:colOff>
      <xdr:row>33</xdr:row>
      <xdr:rowOff>146685</xdr:rowOff>
    </xdr:to>
    <xdr:cxnSp macro="">
      <xdr:nvCxnSpPr>
        <xdr:cNvPr id="117" name="直線コネクタ 116"/>
        <xdr:cNvCxnSpPr/>
      </xdr:nvCxnSpPr>
      <xdr:spPr>
        <a:xfrm>
          <a:off x="10388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78757</xdr:rowOff>
    </xdr:from>
    <xdr:ext cx="469744" cy="259045"/>
    <xdr:sp macro="" textlink="">
      <xdr:nvSpPr>
        <xdr:cNvPr id="118" name="【図書館】&#10;一人当たり面積平均値テキスト"/>
        <xdr:cNvSpPr txBox="1"/>
      </xdr:nvSpPr>
      <xdr:spPr>
        <a:xfrm>
          <a:off x="10515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19" name="フローチャート: 判断 118"/>
        <xdr:cNvSpPr/>
      </xdr:nvSpPr>
      <xdr:spPr>
        <a:xfrm>
          <a:off x="10426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0" name="フローチャート: 判断 119"/>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1" name="フローチャート: 判断 120"/>
        <xdr:cNvSpPr/>
      </xdr:nvSpPr>
      <xdr:spPr>
        <a:xfrm>
          <a:off x="8699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99695</xdr:rowOff>
    </xdr:from>
    <xdr:to>
      <xdr:col>41</xdr:col>
      <xdr:colOff>101600</xdr:colOff>
      <xdr:row>41</xdr:row>
      <xdr:rowOff>29845</xdr:rowOff>
    </xdr:to>
    <xdr:sp macro="" textlink="">
      <xdr:nvSpPr>
        <xdr:cNvPr id="122" name="フローチャート: 判断 121"/>
        <xdr:cNvSpPr/>
      </xdr:nvSpPr>
      <xdr:spPr>
        <a:xfrm>
          <a:off x="7810500" y="695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111125</xdr:rowOff>
    </xdr:from>
    <xdr:to>
      <xdr:col>36</xdr:col>
      <xdr:colOff>165100</xdr:colOff>
      <xdr:row>41</xdr:row>
      <xdr:rowOff>41275</xdr:rowOff>
    </xdr:to>
    <xdr:sp macro="" textlink="">
      <xdr:nvSpPr>
        <xdr:cNvPr id="123" name="フローチャート: 判断 122"/>
        <xdr:cNvSpPr/>
      </xdr:nvSpPr>
      <xdr:spPr>
        <a:xfrm>
          <a:off x="6921500" y="696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27305</xdr:rowOff>
    </xdr:from>
    <xdr:to>
      <xdr:col>55</xdr:col>
      <xdr:colOff>50800</xdr:colOff>
      <xdr:row>41</xdr:row>
      <xdr:rowOff>128905</xdr:rowOff>
    </xdr:to>
    <xdr:sp macro="" textlink="">
      <xdr:nvSpPr>
        <xdr:cNvPr id="129" name="楕円 128"/>
        <xdr:cNvSpPr/>
      </xdr:nvSpPr>
      <xdr:spPr>
        <a:xfrm>
          <a:off x="10426700" y="70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113682</xdr:rowOff>
    </xdr:from>
    <xdr:ext cx="469744" cy="259045"/>
    <xdr:sp macro="" textlink="">
      <xdr:nvSpPr>
        <xdr:cNvPr id="130" name="【図書館】&#10;一人当たり面積該当値テキスト"/>
        <xdr:cNvSpPr txBox="1"/>
      </xdr:nvSpPr>
      <xdr:spPr>
        <a:xfrm>
          <a:off x="10515600" y="697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31115</xdr:rowOff>
    </xdr:from>
    <xdr:to>
      <xdr:col>50</xdr:col>
      <xdr:colOff>165100</xdr:colOff>
      <xdr:row>41</xdr:row>
      <xdr:rowOff>132715</xdr:rowOff>
    </xdr:to>
    <xdr:sp macro="" textlink="">
      <xdr:nvSpPr>
        <xdr:cNvPr id="131" name="楕円 130"/>
        <xdr:cNvSpPr/>
      </xdr:nvSpPr>
      <xdr:spPr>
        <a:xfrm>
          <a:off x="9588500" y="70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78105</xdr:rowOff>
    </xdr:from>
    <xdr:to>
      <xdr:col>55</xdr:col>
      <xdr:colOff>0</xdr:colOff>
      <xdr:row>41</xdr:row>
      <xdr:rowOff>81915</xdr:rowOff>
    </xdr:to>
    <xdr:cxnSp macro="">
      <xdr:nvCxnSpPr>
        <xdr:cNvPr id="132" name="直線コネクタ 131"/>
        <xdr:cNvCxnSpPr/>
      </xdr:nvCxnSpPr>
      <xdr:spPr>
        <a:xfrm flipV="1">
          <a:off x="9639300" y="710755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33020</xdr:rowOff>
    </xdr:from>
    <xdr:to>
      <xdr:col>46</xdr:col>
      <xdr:colOff>38100</xdr:colOff>
      <xdr:row>41</xdr:row>
      <xdr:rowOff>134620</xdr:rowOff>
    </xdr:to>
    <xdr:sp macro="" textlink="">
      <xdr:nvSpPr>
        <xdr:cNvPr id="133" name="楕円 132"/>
        <xdr:cNvSpPr/>
      </xdr:nvSpPr>
      <xdr:spPr>
        <a:xfrm>
          <a:off x="8699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81915</xdr:rowOff>
    </xdr:from>
    <xdr:to>
      <xdr:col>50</xdr:col>
      <xdr:colOff>114300</xdr:colOff>
      <xdr:row>41</xdr:row>
      <xdr:rowOff>83820</xdr:rowOff>
    </xdr:to>
    <xdr:cxnSp macro="">
      <xdr:nvCxnSpPr>
        <xdr:cNvPr id="134" name="直線コネクタ 133"/>
        <xdr:cNvCxnSpPr/>
      </xdr:nvCxnSpPr>
      <xdr:spPr>
        <a:xfrm flipV="1">
          <a:off x="8750300" y="71113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34925</xdr:rowOff>
    </xdr:from>
    <xdr:to>
      <xdr:col>41</xdr:col>
      <xdr:colOff>101600</xdr:colOff>
      <xdr:row>41</xdr:row>
      <xdr:rowOff>136525</xdr:rowOff>
    </xdr:to>
    <xdr:sp macro="" textlink="">
      <xdr:nvSpPr>
        <xdr:cNvPr id="135" name="楕円 134"/>
        <xdr:cNvSpPr/>
      </xdr:nvSpPr>
      <xdr:spPr>
        <a:xfrm>
          <a:off x="7810500" y="70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83820</xdr:rowOff>
    </xdr:from>
    <xdr:to>
      <xdr:col>45</xdr:col>
      <xdr:colOff>177800</xdr:colOff>
      <xdr:row>41</xdr:row>
      <xdr:rowOff>85725</xdr:rowOff>
    </xdr:to>
    <xdr:cxnSp macro="">
      <xdr:nvCxnSpPr>
        <xdr:cNvPr id="136" name="直線コネクタ 135"/>
        <xdr:cNvCxnSpPr/>
      </xdr:nvCxnSpPr>
      <xdr:spPr>
        <a:xfrm flipV="1">
          <a:off x="7861300" y="71132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36830</xdr:rowOff>
    </xdr:from>
    <xdr:to>
      <xdr:col>36</xdr:col>
      <xdr:colOff>165100</xdr:colOff>
      <xdr:row>41</xdr:row>
      <xdr:rowOff>138430</xdr:rowOff>
    </xdr:to>
    <xdr:sp macro="" textlink="">
      <xdr:nvSpPr>
        <xdr:cNvPr id="137" name="楕円 136"/>
        <xdr:cNvSpPr/>
      </xdr:nvSpPr>
      <xdr:spPr>
        <a:xfrm>
          <a:off x="6921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85725</xdr:rowOff>
    </xdr:from>
    <xdr:to>
      <xdr:col>41</xdr:col>
      <xdr:colOff>50800</xdr:colOff>
      <xdr:row>41</xdr:row>
      <xdr:rowOff>87630</xdr:rowOff>
    </xdr:to>
    <xdr:cxnSp macro="">
      <xdr:nvCxnSpPr>
        <xdr:cNvPr id="138" name="直線コネクタ 137"/>
        <xdr:cNvCxnSpPr/>
      </xdr:nvCxnSpPr>
      <xdr:spPr>
        <a:xfrm flipV="1">
          <a:off x="6972300" y="71151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39" name="n_1aveValue【図書館】&#10;一人当たり面積"/>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29227</xdr:rowOff>
    </xdr:from>
    <xdr:ext cx="469744" cy="259045"/>
    <xdr:sp macro="" textlink="">
      <xdr:nvSpPr>
        <xdr:cNvPr id="140" name="n_2aveValue【図書館】&#10;一人当たり面積"/>
        <xdr:cNvSpPr txBox="1"/>
      </xdr:nvSpPr>
      <xdr:spPr>
        <a:xfrm>
          <a:off x="8515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46372</xdr:rowOff>
    </xdr:from>
    <xdr:ext cx="469744" cy="259045"/>
    <xdr:sp macro="" textlink="">
      <xdr:nvSpPr>
        <xdr:cNvPr id="141" name="n_3aveValue【図書館】&#10;一人当たり面積"/>
        <xdr:cNvSpPr txBox="1"/>
      </xdr:nvSpPr>
      <xdr:spPr>
        <a:xfrm>
          <a:off x="7626427" y="673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57802</xdr:rowOff>
    </xdr:from>
    <xdr:ext cx="469744" cy="259045"/>
    <xdr:sp macro="" textlink="">
      <xdr:nvSpPr>
        <xdr:cNvPr id="142" name="n_4aveValue【図書館】&#10;一人当たり面積"/>
        <xdr:cNvSpPr txBox="1"/>
      </xdr:nvSpPr>
      <xdr:spPr>
        <a:xfrm>
          <a:off x="6737427" y="67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123842</xdr:rowOff>
    </xdr:from>
    <xdr:ext cx="469744" cy="259045"/>
    <xdr:sp macro="" textlink="">
      <xdr:nvSpPr>
        <xdr:cNvPr id="143" name="n_1mainValue【図書館】&#10;一人当たり面積"/>
        <xdr:cNvSpPr txBox="1"/>
      </xdr:nvSpPr>
      <xdr:spPr>
        <a:xfrm>
          <a:off x="9391727" y="715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125747</xdr:rowOff>
    </xdr:from>
    <xdr:ext cx="469744" cy="259045"/>
    <xdr:sp macro="" textlink="">
      <xdr:nvSpPr>
        <xdr:cNvPr id="144" name="n_2mainValue【図書館】&#10;一人当たり面積"/>
        <xdr:cNvSpPr txBox="1"/>
      </xdr:nvSpPr>
      <xdr:spPr>
        <a:xfrm>
          <a:off x="85154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127652</xdr:rowOff>
    </xdr:from>
    <xdr:ext cx="469744" cy="259045"/>
    <xdr:sp macro="" textlink="">
      <xdr:nvSpPr>
        <xdr:cNvPr id="145" name="n_3mainValue【図書館】&#10;一人当たり面積"/>
        <xdr:cNvSpPr txBox="1"/>
      </xdr:nvSpPr>
      <xdr:spPr>
        <a:xfrm>
          <a:off x="7626427" y="715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129557</xdr:rowOff>
    </xdr:from>
    <xdr:ext cx="469744" cy="259045"/>
    <xdr:sp macro="" textlink="">
      <xdr:nvSpPr>
        <xdr:cNvPr id="146" name="n_4mainValue【図書館】&#10;一人当たり面積"/>
        <xdr:cNvSpPr txBox="1"/>
      </xdr:nvSpPr>
      <xdr:spPr>
        <a:xfrm>
          <a:off x="6737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2" name="直線コネクタ 171"/>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5"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6" name="直線コネクタ 175"/>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7" name="【体育館・プール】&#10;有形固定資産減価償却率平均値テキスト"/>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8" name="フローチャート: 判断 177"/>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9" name="フローチャート: 判断 178"/>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0" name="フローチャート: 判断 179"/>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81" name="フローチャート: 判断 180"/>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2" name="フローチャート: 判断 181"/>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12881</xdr:rowOff>
    </xdr:from>
    <xdr:to>
      <xdr:col>24</xdr:col>
      <xdr:colOff>114300</xdr:colOff>
      <xdr:row>63</xdr:row>
      <xdr:rowOff>114481</xdr:rowOff>
    </xdr:to>
    <xdr:sp macro="" textlink="">
      <xdr:nvSpPr>
        <xdr:cNvPr id="188" name="楕円 187"/>
        <xdr:cNvSpPr/>
      </xdr:nvSpPr>
      <xdr:spPr>
        <a:xfrm>
          <a:off x="45847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162758</xdr:rowOff>
    </xdr:from>
    <xdr:ext cx="405111" cy="259045"/>
    <xdr:sp macro="" textlink="">
      <xdr:nvSpPr>
        <xdr:cNvPr id="189" name="【体育館・プール】&#10;有形固定資産減価償却率該当値テキスト"/>
        <xdr:cNvSpPr txBox="1"/>
      </xdr:nvSpPr>
      <xdr:spPr>
        <a:xfrm>
          <a:off x="4673600"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146776</xdr:rowOff>
    </xdr:from>
    <xdr:to>
      <xdr:col>20</xdr:col>
      <xdr:colOff>38100</xdr:colOff>
      <xdr:row>63</xdr:row>
      <xdr:rowOff>76926</xdr:rowOff>
    </xdr:to>
    <xdr:sp macro="" textlink="">
      <xdr:nvSpPr>
        <xdr:cNvPr id="190" name="楕円 189"/>
        <xdr:cNvSpPr/>
      </xdr:nvSpPr>
      <xdr:spPr>
        <a:xfrm>
          <a:off x="37465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26126</xdr:rowOff>
    </xdr:from>
    <xdr:to>
      <xdr:col>24</xdr:col>
      <xdr:colOff>63500</xdr:colOff>
      <xdr:row>63</xdr:row>
      <xdr:rowOff>63681</xdr:rowOff>
    </xdr:to>
    <xdr:cxnSp macro="">
      <xdr:nvCxnSpPr>
        <xdr:cNvPr id="191" name="直線コネクタ 190"/>
        <xdr:cNvCxnSpPr/>
      </xdr:nvCxnSpPr>
      <xdr:spPr>
        <a:xfrm>
          <a:off x="3797300" y="1082747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141877</xdr:rowOff>
    </xdr:from>
    <xdr:to>
      <xdr:col>15</xdr:col>
      <xdr:colOff>101600</xdr:colOff>
      <xdr:row>63</xdr:row>
      <xdr:rowOff>72027</xdr:rowOff>
    </xdr:to>
    <xdr:sp macro="" textlink="">
      <xdr:nvSpPr>
        <xdr:cNvPr id="192" name="楕円 191"/>
        <xdr:cNvSpPr/>
      </xdr:nvSpPr>
      <xdr:spPr>
        <a:xfrm>
          <a:off x="2857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21227</xdr:rowOff>
    </xdr:from>
    <xdr:to>
      <xdr:col>19</xdr:col>
      <xdr:colOff>177800</xdr:colOff>
      <xdr:row>63</xdr:row>
      <xdr:rowOff>26126</xdr:rowOff>
    </xdr:to>
    <xdr:cxnSp macro="">
      <xdr:nvCxnSpPr>
        <xdr:cNvPr id="193" name="直線コネクタ 192"/>
        <xdr:cNvCxnSpPr/>
      </xdr:nvCxnSpPr>
      <xdr:spPr>
        <a:xfrm>
          <a:off x="2908300" y="1082257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104322</xdr:rowOff>
    </xdr:from>
    <xdr:to>
      <xdr:col>10</xdr:col>
      <xdr:colOff>165100</xdr:colOff>
      <xdr:row>63</xdr:row>
      <xdr:rowOff>34472</xdr:rowOff>
    </xdr:to>
    <xdr:sp macro="" textlink="">
      <xdr:nvSpPr>
        <xdr:cNvPr id="194" name="楕円 193"/>
        <xdr:cNvSpPr/>
      </xdr:nvSpPr>
      <xdr:spPr>
        <a:xfrm>
          <a:off x="19685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155122</xdr:rowOff>
    </xdr:from>
    <xdr:to>
      <xdr:col>15</xdr:col>
      <xdr:colOff>50800</xdr:colOff>
      <xdr:row>63</xdr:row>
      <xdr:rowOff>21227</xdr:rowOff>
    </xdr:to>
    <xdr:cxnSp macro="">
      <xdr:nvCxnSpPr>
        <xdr:cNvPr id="195" name="直線コネクタ 194"/>
        <xdr:cNvCxnSpPr/>
      </xdr:nvCxnSpPr>
      <xdr:spPr>
        <a:xfrm>
          <a:off x="2019300" y="1078502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37374</xdr:rowOff>
    </xdr:from>
    <xdr:to>
      <xdr:col>6</xdr:col>
      <xdr:colOff>38100</xdr:colOff>
      <xdr:row>62</xdr:row>
      <xdr:rowOff>138974</xdr:rowOff>
    </xdr:to>
    <xdr:sp macro="" textlink="">
      <xdr:nvSpPr>
        <xdr:cNvPr id="196" name="楕円 195"/>
        <xdr:cNvSpPr/>
      </xdr:nvSpPr>
      <xdr:spPr>
        <a:xfrm>
          <a:off x="1079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88174</xdr:rowOff>
    </xdr:from>
    <xdr:to>
      <xdr:col>10</xdr:col>
      <xdr:colOff>114300</xdr:colOff>
      <xdr:row>62</xdr:row>
      <xdr:rowOff>155122</xdr:rowOff>
    </xdr:to>
    <xdr:cxnSp macro="">
      <xdr:nvCxnSpPr>
        <xdr:cNvPr id="197" name="直線コネクタ 196"/>
        <xdr:cNvCxnSpPr/>
      </xdr:nvCxnSpPr>
      <xdr:spPr>
        <a:xfrm>
          <a:off x="1130300" y="10718074"/>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8"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99"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200" name="n_3aveValue【体育館・プール】&#10;有形固定資産減価償却率"/>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1"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68053</xdr:rowOff>
    </xdr:from>
    <xdr:ext cx="405111" cy="259045"/>
    <xdr:sp macro="" textlink="">
      <xdr:nvSpPr>
        <xdr:cNvPr id="202" name="n_1mainValue【体育館・プール】&#10;有形固定資産減価償却率"/>
        <xdr:cNvSpPr txBox="1"/>
      </xdr:nvSpPr>
      <xdr:spPr>
        <a:xfrm>
          <a:off x="3582044" y="1086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63154</xdr:rowOff>
    </xdr:from>
    <xdr:ext cx="405111" cy="259045"/>
    <xdr:sp macro="" textlink="">
      <xdr:nvSpPr>
        <xdr:cNvPr id="203" name="n_2mainValue【体育館・プール】&#10;有形固定資産減価償却率"/>
        <xdr:cNvSpPr txBox="1"/>
      </xdr:nvSpPr>
      <xdr:spPr>
        <a:xfrm>
          <a:off x="2705744" y="1086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25599</xdr:rowOff>
    </xdr:from>
    <xdr:ext cx="405111" cy="259045"/>
    <xdr:sp macro="" textlink="">
      <xdr:nvSpPr>
        <xdr:cNvPr id="204" name="n_3mainValue【体育館・プール】&#10;有形固定資産減価償却率"/>
        <xdr:cNvSpPr txBox="1"/>
      </xdr:nvSpPr>
      <xdr:spPr>
        <a:xfrm>
          <a:off x="1816744" y="1082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130101</xdr:rowOff>
    </xdr:from>
    <xdr:ext cx="405111" cy="259045"/>
    <xdr:sp macro="" textlink="">
      <xdr:nvSpPr>
        <xdr:cNvPr id="205" name="n_4mainValue【体育館・プール】&#10;有形固定資産減価償却率"/>
        <xdr:cNvSpPr txBox="1"/>
      </xdr:nvSpPr>
      <xdr:spPr>
        <a:xfrm>
          <a:off x="9277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7" name="テキスト ボックス 21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9" name="テキスト ボックス 21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1" name="テキスト ボックス 22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3" name="テキスト ボックス 22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5" name="テキスト ボックス 22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7" name="テキスト ボックス 226"/>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231" name="直線コネクタ 230"/>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232" name="【体育館・プール】&#10;一人当たり面積最小値テキスト"/>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233" name="直線コネクタ 232"/>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234" name="【体育館・プール】&#10;一人当たり面積最大値テキスト"/>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235" name="直線コネクタ 234"/>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25635</xdr:rowOff>
    </xdr:from>
    <xdr:ext cx="469744" cy="259045"/>
    <xdr:sp macro="" textlink="">
      <xdr:nvSpPr>
        <xdr:cNvPr id="236" name="【体育館・プール】&#10;一人当たり面積平均値テキスト"/>
        <xdr:cNvSpPr txBox="1"/>
      </xdr:nvSpPr>
      <xdr:spPr>
        <a:xfrm>
          <a:off x="10515600" y="10655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237" name="フローチャート: 判断 236"/>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238" name="フローチャート: 判断 237"/>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239" name="フローチャート: 判断 238"/>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240" name="フローチャート: 判断 239"/>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241" name="フローチャート: 判断 240"/>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111179</xdr:rowOff>
    </xdr:from>
    <xdr:to>
      <xdr:col>55</xdr:col>
      <xdr:colOff>50800</xdr:colOff>
      <xdr:row>64</xdr:row>
      <xdr:rowOff>41329</xdr:rowOff>
    </xdr:to>
    <xdr:sp macro="" textlink="">
      <xdr:nvSpPr>
        <xdr:cNvPr id="247" name="楕円 246"/>
        <xdr:cNvSpPr/>
      </xdr:nvSpPr>
      <xdr:spPr>
        <a:xfrm>
          <a:off x="10426700" y="1091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26106</xdr:rowOff>
    </xdr:from>
    <xdr:ext cx="469744" cy="259045"/>
    <xdr:sp macro="" textlink="">
      <xdr:nvSpPr>
        <xdr:cNvPr id="248" name="【体育館・プール】&#10;一人当たり面積該当値テキスト"/>
        <xdr:cNvSpPr txBox="1"/>
      </xdr:nvSpPr>
      <xdr:spPr>
        <a:xfrm>
          <a:off x="10515600" y="1082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114119</xdr:rowOff>
    </xdr:from>
    <xdr:to>
      <xdr:col>50</xdr:col>
      <xdr:colOff>165100</xdr:colOff>
      <xdr:row>64</xdr:row>
      <xdr:rowOff>44269</xdr:rowOff>
    </xdr:to>
    <xdr:sp macro="" textlink="">
      <xdr:nvSpPr>
        <xdr:cNvPr id="249" name="楕円 248"/>
        <xdr:cNvSpPr/>
      </xdr:nvSpPr>
      <xdr:spPr>
        <a:xfrm>
          <a:off x="9588500" y="109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161979</xdr:rowOff>
    </xdr:from>
    <xdr:to>
      <xdr:col>55</xdr:col>
      <xdr:colOff>0</xdr:colOff>
      <xdr:row>63</xdr:row>
      <xdr:rowOff>164919</xdr:rowOff>
    </xdr:to>
    <xdr:cxnSp macro="">
      <xdr:nvCxnSpPr>
        <xdr:cNvPr id="250" name="直線コネクタ 249"/>
        <xdr:cNvCxnSpPr/>
      </xdr:nvCxnSpPr>
      <xdr:spPr>
        <a:xfrm flipV="1">
          <a:off x="9639300" y="10963329"/>
          <a:ext cx="8382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117058</xdr:rowOff>
    </xdr:from>
    <xdr:to>
      <xdr:col>46</xdr:col>
      <xdr:colOff>38100</xdr:colOff>
      <xdr:row>64</xdr:row>
      <xdr:rowOff>47208</xdr:rowOff>
    </xdr:to>
    <xdr:sp macro="" textlink="">
      <xdr:nvSpPr>
        <xdr:cNvPr id="251" name="楕円 250"/>
        <xdr:cNvSpPr/>
      </xdr:nvSpPr>
      <xdr:spPr>
        <a:xfrm>
          <a:off x="8699500" y="1091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164919</xdr:rowOff>
    </xdr:from>
    <xdr:to>
      <xdr:col>50</xdr:col>
      <xdr:colOff>114300</xdr:colOff>
      <xdr:row>63</xdr:row>
      <xdr:rowOff>167858</xdr:rowOff>
    </xdr:to>
    <xdr:cxnSp macro="">
      <xdr:nvCxnSpPr>
        <xdr:cNvPr id="252" name="直線コネクタ 251"/>
        <xdr:cNvCxnSpPr/>
      </xdr:nvCxnSpPr>
      <xdr:spPr>
        <a:xfrm flipV="1">
          <a:off x="8750300" y="10966269"/>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118690</xdr:rowOff>
    </xdr:from>
    <xdr:to>
      <xdr:col>41</xdr:col>
      <xdr:colOff>101600</xdr:colOff>
      <xdr:row>64</xdr:row>
      <xdr:rowOff>48840</xdr:rowOff>
    </xdr:to>
    <xdr:sp macro="" textlink="">
      <xdr:nvSpPr>
        <xdr:cNvPr id="253" name="楕円 252"/>
        <xdr:cNvSpPr/>
      </xdr:nvSpPr>
      <xdr:spPr>
        <a:xfrm>
          <a:off x="7810500" y="109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167858</xdr:rowOff>
    </xdr:from>
    <xdr:to>
      <xdr:col>45</xdr:col>
      <xdr:colOff>177800</xdr:colOff>
      <xdr:row>63</xdr:row>
      <xdr:rowOff>169490</xdr:rowOff>
    </xdr:to>
    <xdr:cxnSp macro="">
      <xdr:nvCxnSpPr>
        <xdr:cNvPr id="254" name="直線コネクタ 253"/>
        <xdr:cNvCxnSpPr/>
      </xdr:nvCxnSpPr>
      <xdr:spPr>
        <a:xfrm flipV="1">
          <a:off x="7861300" y="1096920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120650</xdr:rowOff>
    </xdr:from>
    <xdr:to>
      <xdr:col>36</xdr:col>
      <xdr:colOff>165100</xdr:colOff>
      <xdr:row>64</xdr:row>
      <xdr:rowOff>50800</xdr:rowOff>
    </xdr:to>
    <xdr:sp macro="" textlink="">
      <xdr:nvSpPr>
        <xdr:cNvPr id="255" name="楕円 254"/>
        <xdr:cNvSpPr/>
      </xdr:nvSpPr>
      <xdr:spPr>
        <a:xfrm>
          <a:off x="6921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169490</xdr:rowOff>
    </xdr:from>
    <xdr:to>
      <xdr:col>41</xdr:col>
      <xdr:colOff>50800</xdr:colOff>
      <xdr:row>64</xdr:row>
      <xdr:rowOff>0</xdr:rowOff>
    </xdr:to>
    <xdr:cxnSp macro="">
      <xdr:nvCxnSpPr>
        <xdr:cNvPr id="256" name="直線コネクタ 255"/>
        <xdr:cNvCxnSpPr/>
      </xdr:nvCxnSpPr>
      <xdr:spPr>
        <a:xfrm flipV="1">
          <a:off x="6972300" y="10970840"/>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118599</xdr:rowOff>
    </xdr:from>
    <xdr:ext cx="469744" cy="259045"/>
    <xdr:sp macro="" textlink="">
      <xdr:nvSpPr>
        <xdr:cNvPr id="257" name="n_1aveValue【体育館・プール】&#10;一人当たり面積"/>
        <xdr:cNvSpPr txBox="1"/>
      </xdr:nvSpPr>
      <xdr:spPr>
        <a:xfrm>
          <a:off x="9391727" y="1057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128722</xdr:rowOff>
    </xdr:from>
    <xdr:ext cx="469744" cy="259045"/>
    <xdr:sp macro="" textlink="">
      <xdr:nvSpPr>
        <xdr:cNvPr id="258" name="n_2aveValue【体育館・プール】&#10;一人当たり面積"/>
        <xdr:cNvSpPr txBox="1"/>
      </xdr:nvSpPr>
      <xdr:spPr>
        <a:xfrm>
          <a:off x="8515427" y="1058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148317</xdr:rowOff>
    </xdr:from>
    <xdr:ext cx="469744" cy="259045"/>
    <xdr:sp macro="" textlink="">
      <xdr:nvSpPr>
        <xdr:cNvPr id="259" name="n_3aveValue【体育館・プール】&#10;一人当たり面積"/>
        <xdr:cNvSpPr txBox="1"/>
      </xdr:nvSpPr>
      <xdr:spPr>
        <a:xfrm>
          <a:off x="7626427" y="106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160727</xdr:rowOff>
    </xdr:from>
    <xdr:ext cx="469744" cy="259045"/>
    <xdr:sp macro="" textlink="">
      <xdr:nvSpPr>
        <xdr:cNvPr id="260" name="n_4aveValue【体育館・プール】&#10;一人当たり面積"/>
        <xdr:cNvSpPr txBox="1"/>
      </xdr:nvSpPr>
      <xdr:spPr>
        <a:xfrm>
          <a:off x="6737427" y="1061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35396</xdr:rowOff>
    </xdr:from>
    <xdr:ext cx="469744" cy="259045"/>
    <xdr:sp macro="" textlink="">
      <xdr:nvSpPr>
        <xdr:cNvPr id="261" name="n_1mainValue【体育館・プール】&#10;一人当たり面積"/>
        <xdr:cNvSpPr txBox="1"/>
      </xdr:nvSpPr>
      <xdr:spPr>
        <a:xfrm>
          <a:off x="9391727" y="1100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38335</xdr:rowOff>
    </xdr:from>
    <xdr:ext cx="469744" cy="259045"/>
    <xdr:sp macro="" textlink="">
      <xdr:nvSpPr>
        <xdr:cNvPr id="262" name="n_2mainValue【体育館・プール】&#10;一人当たり面積"/>
        <xdr:cNvSpPr txBox="1"/>
      </xdr:nvSpPr>
      <xdr:spPr>
        <a:xfrm>
          <a:off x="8515427" y="110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39967</xdr:rowOff>
    </xdr:from>
    <xdr:ext cx="469744" cy="259045"/>
    <xdr:sp macro="" textlink="">
      <xdr:nvSpPr>
        <xdr:cNvPr id="263" name="n_3mainValue【体育館・プール】&#10;一人当たり面積"/>
        <xdr:cNvSpPr txBox="1"/>
      </xdr:nvSpPr>
      <xdr:spPr>
        <a:xfrm>
          <a:off x="7626427" y="1101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41927</xdr:rowOff>
    </xdr:from>
    <xdr:ext cx="469744" cy="259045"/>
    <xdr:sp macro="" textlink="">
      <xdr:nvSpPr>
        <xdr:cNvPr id="264" name="n_4mainValue【体育館・プール】&#10;一人当たり面積"/>
        <xdr:cNvSpPr txBox="1"/>
      </xdr:nvSpPr>
      <xdr:spPr>
        <a:xfrm>
          <a:off x="6737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322" name="直線コネクタ 321"/>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323"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324" name="直線コネクタ 323"/>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325" name="【一般廃棄物処理施設】&#10;有形固定資産減価償却率最大値テキスト"/>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326" name="直線コネクタ 325"/>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59344</xdr:rowOff>
    </xdr:from>
    <xdr:ext cx="405111" cy="259045"/>
    <xdr:sp macro="" textlink="">
      <xdr:nvSpPr>
        <xdr:cNvPr id="327" name="【一般廃棄物処理施設】&#10;有形固定資産減価償却率平均値テキスト"/>
        <xdr:cNvSpPr txBox="1"/>
      </xdr:nvSpPr>
      <xdr:spPr>
        <a:xfrm>
          <a:off x="16357600" y="6574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328" name="フローチャート: 判断 327"/>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329" name="フローチャート: 判断 328"/>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330" name="フローチャート: 判断 329"/>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331" name="フローチャート: 判断 330"/>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332" name="フローチャート: 判断 331"/>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66222</xdr:rowOff>
    </xdr:from>
    <xdr:to>
      <xdr:col>85</xdr:col>
      <xdr:colOff>177800</xdr:colOff>
      <xdr:row>37</xdr:row>
      <xdr:rowOff>167822</xdr:rowOff>
    </xdr:to>
    <xdr:sp macro="" textlink="">
      <xdr:nvSpPr>
        <xdr:cNvPr id="338" name="楕円 337"/>
        <xdr:cNvSpPr/>
      </xdr:nvSpPr>
      <xdr:spPr>
        <a:xfrm>
          <a:off x="162687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89099</xdr:rowOff>
    </xdr:from>
    <xdr:ext cx="405111" cy="259045"/>
    <xdr:sp macro="" textlink="">
      <xdr:nvSpPr>
        <xdr:cNvPr id="339" name="【一般廃棄物処理施設】&#10;有形固定資産減価償却率該当値テキスト"/>
        <xdr:cNvSpPr txBox="1"/>
      </xdr:nvSpPr>
      <xdr:spPr>
        <a:xfrm>
          <a:off x="16357600" y="6261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18869</xdr:rowOff>
    </xdr:from>
    <xdr:to>
      <xdr:col>81</xdr:col>
      <xdr:colOff>101600</xdr:colOff>
      <xdr:row>37</xdr:row>
      <xdr:rowOff>120469</xdr:rowOff>
    </xdr:to>
    <xdr:sp macro="" textlink="">
      <xdr:nvSpPr>
        <xdr:cNvPr id="340" name="楕円 339"/>
        <xdr:cNvSpPr/>
      </xdr:nvSpPr>
      <xdr:spPr>
        <a:xfrm>
          <a:off x="15430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69669</xdr:rowOff>
    </xdr:from>
    <xdr:to>
      <xdr:col>85</xdr:col>
      <xdr:colOff>127000</xdr:colOff>
      <xdr:row>37</xdr:row>
      <xdr:rowOff>117022</xdr:rowOff>
    </xdr:to>
    <xdr:cxnSp macro="">
      <xdr:nvCxnSpPr>
        <xdr:cNvPr id="341" name="直線コネクタ 340"/>
        <xdr:cNvCxnSpPr/>
      </xdr:nvCxnSpPr>
      <xdr:spPr>
        <a:xfrm>
          <a:off x="15481300" y="6413319"/>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136434</xdr:rowOff>
    </xdr:from>
    <xdr:to>
      <xdr:col>76</xdr:col>
      <xdr:colOff>165100</xdr:colOff>
      <xdr:row>37</xdr:row>
      <xdr:rowOff>66584</xdr:rowOff>
    </xdr:to>
    <xdr:sp macro="" textlink="">
      <xdr:nvSpPr>
        <xdr:cNvPr id="342" name="楕円 341"/>
        <xdr:cNvSpPr/>
      </xdr:nvSpPr>
      <xdr:spPr>
        <a:xfrm>
          <a:off x="14541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15784</xdr:rowOff>
    </xdr:from>
    <xdr:to>
      <xdr:col>81</xdr:col>
      <xdr:colOff>50800</xdr:colOff>
      <xdr:row>37</xdr:row>
      <xdr:rowOff>69669</xdr:rowOff>
    </xdr:to>
    <xdr:cxnSp macro="">
      <xdr:nvCxnSpPr>
        <xdr:cNvPr id="343" name="直線コネクタ 342"/>
        <xdr:cNvCxnSpPr/>
      </xdr:nvCxnSpPr>
      <xdr:spPr>
        <a:xfrm>
          <a:off x="14592300" y="635943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141333</xdr:rowOff>
    </xdr:from>
    <xdr:to>
      <xdr:col>72</xdr:col>
      <xdr:colOff>38100</xdr:colOff>
      <xdr:row>37</xdr:row>
      <xdr:rowOff>71483</xdr:rowOff>
    </xdr:to>
    <xdr:sp macro="" textlink="">
      <xdr:nvSpPr>
        <xdr:cNvPr id="344" name="楕円 343"/>
        <xdr:cNvSpPr/>
      </xdr:nvSpPr>
      <xdr:spPr>
        <a:xfrm>
          <a:off x="13652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15784</xdr:rowOff>
    </xdr:from>
    <xdr:to>
      <xdr:col>76</xdr:col>
      <xdr:colOff>114300</xdr:colOff>
      <xdr:row>37</xdr:row>
      <xdr:rowOff>20683</xdr:rowOff>
    </xdr:to>
    <xdr:cxnSp macro="">
      <xdr:nvCxnSpPr>
        <xdr:cNvPr id="345" name="直線コネクタ 344"/>
        <xdr:cNvCxnSpPr/>
      </xdr:nvCxnSpPr>
      <xdr:spPr>
        <a:xfrm flipV="1">
          <a:off x="13703300" y="635943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123372</xdr:rowOff>
    </xdr:from>
    <xdr:to>
      <xdr:col>67</xdr:col>
      <xdr:colOff>101600</xdr:colOff>
      <xdr:row>38</xdr:row>
      <xdr:rowOff>53522</xdr:rowOff>
    </xdr:to>
    <xdr:sp macro="" textlink="">
      <xdr:nvSpPr>
        <xdr:cNvPr id="346" name="楕円 345"/>
        <xdr:cNvSpPr/>
      </xdr:nvSpPr>
      <xdr:spPr>
        <a:xfrm>
          <a:off x="12763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20683</xdr:rowOff>
    </xdr:from>
    <xdr:to>
      <xdr:col>71</xdr:col>
      <xdr:colOff>177800</xdr:colOff>
      <xdr:row>38</xdr:row>
      <xdr:rowOff>2722</xdr:rowOff>
    </xdr:to>
    <xdr:cxnSp macro="">
      <xdr:nvCxnSpPr>
        <xdr:cNvPr id="347" name="直線コネクタ 346"/>
        <xdr:cNvCxnSpPr/>
      </xdr:nvCxnSpPr>
      <xdr:spPr>
        <a:xfrm flipV="1">
          <a:off x="12814300" y="6364333"/>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119760</xdr:rowOff>
    </xdr:from>
    <xdr:ext cx="405111" cy="259045"/>
    <xdr:sp macro="" textlink="">
      <xdr:nvSpPr>
        <xdr:cNvPr id="348" name="n_1aveValue【一般廃棄物処理施設】&#10;有形固定資産減価償却率"/>
        <xdr:cNvSpPr txBox="1"/>
      </xdr:nvSpPr>
      <xdr:spPr>
        <a:xfrm>
          <a:off x="152660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349" name="n_2aveValue【一般廃棄物処理施設】&#10;有形固定資産減価償却率"/>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85470</xdr:rowOff>
    </xdr:from>
    <xdr:ext cx="405111" cy="259045"/>
    <xdr:sp macro="" textlink="">
      <xdr:nvSpPr>
        <xdr:cNvPr id="350" name="n_3aveValue【一般廃棄物処理施設】&#10;有形固定資産減価償却率"/>
        <xdr:cNvSpPr txBox="1"/>
      </xdr:nvSpPr>
      <xdr:spPr>
        <a:xfrm>
          <a:off x="13500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68416</xdr:rowOff>
    </xdr:from>
    <xdr:ext cx="405111" cy="259045"/>
    <xdr:sp macro="" textlink="">
      <xdr:nvSpPr>
        <xdr:cNvPr id="351" name="n_4aveValue【一般廃棄物処理施設】&#10;有形固定資産減価償却率"/>
        <xdr:cNvSpPr txBox="1"/>
      </xdr:nvSpPr>
      <xdr:spPr>
        <a:xfrm>
          <a:off x="12611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136996</xdr:rowOff>
    </xdr:from>
    <xdr:ext cx="405111" cy="259045"/>
    <xdr:sp macro="" textlink="">
      <xdr:nvSpPr>
        <xdr:cNvPr id="352" name="n_1mainValue【一般廃棄物処理施設】&#10;有形固定資産減価償却率"/>
        <xdr:cNvSpPr txBox="1"/>
      </xdr:nvSpPr>
      <xdr:spPr>
        <a:xfrm>
          <a:off x="152660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83111</xdr:rowOff>
    </xdr:from>
    <xdr:ext cx="405111" cy="259045"/>
    <xdr:sp macro="" textlink="">
      <xdr:nvSpPr>
        <xdr:cNvPr id="353" name="n_2mainValue【一般廃棄物処理施設】&#10;有形固定資産減価償却率"/>
        <xdr:cNvSpPr txBox="1"/>
      </xdr:nvSpPr>
      <xdr:spPr>
        <a:xfrm>
          <a:off x="143897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88010</xdr:rowOff>
    </xdr:from>
    <xdr:ext cx="405111" cy="259045"/>
    <xdr:sp macro="" textlink="">
      <xdr:nvSpPr>
        <xdr:cNvPr id="354" name="n_3mainValue【一般廃棄物処理施設】&#10;有形固定資産減価償却率"/>
        <xdr:cNvSpPr txBox="1"/>
      </xdr:nvSpPr>
      <xdr:spPr>
        <a:xfrm>
          <a:off x="13500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44649</xdr:rowOff>
    </xdr:from>
    <xdr:ext cx="405111" cy="259045"/>
    <xdr:sp macro="" textlink="">
      <xdr:nvSpPr>
        <xdr:cNvPr id="355" name="n_4mainValue【一般廃棄物処理施設】&#10;有形固定資産減価償却率"/>
        <xdr:cNvSpPr txBox="1"/>
      </xdr:nvSpPr>
      <xdr:spPr>
        <a:xfrm>
          <a:off x="12611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7" name="テキスト ボックス 36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9" name="テキスト ボックス 36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1" name="テキスト ボックス 37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3" name="テキスト ボックス 37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5" name="テキスト ボックス 3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377" name="直線コネクタ 376"/>
        <xdr:cNvCxnSpPr/>
      </xdr:nvCxnSpPr>
      <xdr:spPr>
        <a:xfrm flipV="1">
          <a:off x="22160864" y="6012666"/>
          <a:ext cx="0" cy="11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378" name="【一般廃棄物処理施設】&#10;一人当たり有形固定資産（償却資産）額最小値テキスト"/>
        <xdr:cNvSpPr txBox="1"/>
      </xdr:nvSpPr>
      <xdr:spPr>
        <a:xfrm>
          <a:off x="22199600" y="71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379" name="直線コネクタ 378"/>
        <xdr:cNvCxnSpPr/>
      </xdr:nvCxnSpPr>
      <xdr:spPr>
        <a:xfrm>
          <a:off x="22072600" y="715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380" name="【一般廃棄物処理施設】&#10;一人当たり有形固定資産（償却資産）額最大値テキスト"/>
        <xdr:cNvSpPr txBox="1"/>
      </xdr:nvSpPr>
      <xdr:spPr>
        <a:xfrm>
          <a:off x="22199600" y="57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381" name="直線コネクタ 380"/>
        <xdr:cNvCxnSpPr/>
      </xdr:nvCxnSpPr>
      <xdr:spPr>
        <a:xfrm>
          <a:off x="22072600" y="601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14316</xdr:rowOff>
    </xdr:from>
    <xdr:ext cx="599010" cy="259045"/>
    <xdr:sp macro="" textlink="">
      <xdr:nvSpPr>
        <xdr:cNvPr id="382" name="【一般廃棄物処理施設】&#10;一人当たり有形固定資産（償却資産）額平均値テキスト"/>
        <xdr:cNvSpPr txBox="1"/>
      </xdr:nvSpPr>
      <xdr:spPr>
        <a:xfrm>
          <a:off x="22199600" y="6700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383" name="フローチャート: 判断 382"/>
        <xdr:cNvSpPr/>
      </xdr:nvSpPr>
      <xdr:spPr>
        <a:xfrm>
          <a:off x="22110700" y="672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45249</xdr:rowOff>
    </xdr:from>
    <xdr:to>
      <xdr:col>112</xdr:col>
      <xdr:colOff>38100</xdr:colOff>
      <xdr:row>39</xdr:row>
      <xdr:rowOff>146849</xdr:rowOff>
    </xdr:to>
    <xdr:sp macro="" textlink="">
      <xdr:nvSpPr>
        <xdr:cNvPr id="384" name="フローチャート: 判断 383"/>
        <xdr:cNvSpPr/>
      </xdr:nvSpPr>
      <xdr:spPr>
        <a:xfrm>
          <a:off x="21272500" y="673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43697</xdr:rowOff>
    </xdr:from>
    <xdr:to>
      <xdr:col>107</xdr:col>
      <xdr:colOff>101600</xdr:colOff>
      <xdr:row>39</xdr:row>
      <xdr:rowOff>145297</xdr:rowOff>
    </xdr:to>
    <xdr:sp macro="" textlink="">
      <xdr:nvSpPr>
        <xdr:cNvPr id="385" name="フローチャート: 判断 384"/>
        <xdr:cNvSpPr/>
      </xdr:nvSpPr>
      <xdr:spPr>
        <a:xfrm>
          <a:off x="20383500" y="673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91963</xdr:rowOff>
    </xdr:from>
    <xdr:to>
      <xdr:col>102</xdr:col>
      <xdr:colOff>165100</xdr:colOff>
      <xdr:row>40</xdr:row>
      <xdr:rowOff>22113</xdr:rowOff>
    </xdr:to>
    <xdr:sp macro="" textlink="">
      <xdr:nvSpPr>
        <xdr:cNvPr id="386" name="フローチャート: 判断 385"/>
        <xdr:cNvSpPr/>
      </xdr:nvSpPr>
      <xdr:spPr>
        <a:xfrm>
          <a:off x="19494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59749</xdr:rowOff>
    </xdr:from>
    <xdr:to>
      <xdr:col>98</xdr:col>
      <xdr:colOff>38100</xdr:colOff>
      <xdr:row>39</xdr:row>
      <xdr:rowOff>161349</xdr:rowOff>
    </xdr:to>
    <xdr:sp macro="" textlink="">
      <xdr:nvSpPr>
        <xdr:cNvPr id="387" name="フローチャート: 判断 386"/>
        <xdr:cNvSpPr/>
      </xdr:nvSpPr>
      <xdr:spPr>
        <a:xfrm>
          <a:off x="18605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6332</xdr:rowOff>
    </xdr:from>
    <xdr:to>
      <xdr:col>116</xdr:col>
      <xdr:colOff>114300</xdr:colOff>
      <xdr:row>39</xdr:row>
      <xdr:rowOff>107932</xdr:rowOff>
    </xdr:to>
    <xdr:sp macro="" textlink="">
      <xdr:nvSpPr>
        <xdr:cNvPr id="393" name="楕円 392"/>
        <xdr:cNvSpPr/>
      </xdr:nvSpPr>
      <xdr:spPr>
        <a:xfrm>
          <a:off x="22110700" y="669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29209</xdr:rowOff>
    </xdr:from>
    <xdr:ext cx="599010" cy="259045"/>
    <xdr:sp macro="" textlink="">
      <xdr:nvSpPr>
        <xdr:cNvPr id="394" name="【一般廃棄物処理施設】&#10;一人当たり有形固定資産（償却資産）額該当値テキスト"/>
        <xdr:cNvSpPr txBox="1"/>
      </xdr:nvSpPr>
      <xdr:spPr>
        <a:xfrm>
          <a:off x="22199600" y="654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23786</xdr:rowOff>
    </xdr:from>
    <xdr:to>
      <xdr:col>112</xdr:col>
      <xdr:colOff>38100</xdr:colOff>
      <xdr:row>39</xdr:row>
      <xdr:rowOff>125386</xdr:rowOff>
    </xdr:to>
    <xdr:sp macro="" textlink="">
      <xdr:nvSpPr>
        <xdr:cNvPr id="395" name="楕円 394"/>
        <xdr:cNvSpPr/>
      </xdr:nvSpPr>
      <xdr:spPr>
        <a:xfrm>
          <a:off x="21272500" y="671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57132</xdr:rowOff>
    </xdr:from>
    <xdr:to>
      <xdr:col>116</xdr:col>
      <xdr:colOff>63500</xdr:colOff>
      <xdr:row>39</xdr:row>
      <xdr:rowOff>74586</xdr:rowOff>
    </xdr:to>
    <xdr:cxnSp macro="">
      <xdr:nvCxnSpPr>
        <xdr:cNvPr id="396" name="直線コネクタ 395"/>
        <xdr:cNvCxnSpPr/>
      </xdr:nvCxnSpPr>
      <xdr:spPr>
        <a:xfrm flipV="1">
          <a:off x="21323300" y="6743682"/>
          <a:ext cx="838200" cy="1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16773</xdr:rowOff>
    </xdr:from>
    <xdr:to>
      <xdr:col>107</xdr:col>
      <xdr:colOff>101600</xdr:colOff>
      <xdr:row>39</xdr:row>
      <xdr:rowOff>118373</xdr:rowOff>
    </xdr:to>
    <xdr:sp macro="" textlink="">
      <xdr:nvSpPr>
        <xdr:cNvPr id="397" name="楕円 396"/>
        <xdr:cNvSpPr/>
      </xdr:nvSpPr>
      <xdr:spPr>
        <a:xfrm>
          <a:off x="20383500" y="670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67573</xdr:rowOff>
    </xdr:from>
    <xdr:to>
      <xdr:col>111</xdr:col>
      <xdr:colOff>177800</xdr:colOff>
      <xdr:row>39</xdr:row>
      <xdr:rowOff>74586</xdr:rowOff>
    </xdr:to>
    <xdr:cxnSp macro="">
      <xdr:nvCxnSpPr>
        <xdr:cNvPr id="398" name="直線コネクタ 397"/>
        <xdr:cNvCxnSpPr/>
      </xdr:nvCxnSpPr>
      <xdr:spPr>
        <a:xfrm>
          <a:off x="20434300" y="6754123"/>
          <a:ext cx="889000" cy="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154594</xdr:rowOff>
    </xdr:from>
    <xdr:to>
      <xdr:col>102</xdr:col>
      <xdr:colOff>165100</xdr:colOff>
      <xdr:row>39</xdr:row>
      <xdr:rowOff>84744</xdr:rowOff>
    </xdr:to>
    <xdr:sp macro="" textlink="">
      <xdr:nvSpPr>
        <xdr:cNvPr id="399" name="楕円 398"/>
        <xdr:cNvSpPr/>
      </xdr:nvSpPr>
      <xdr:spPr>
        <a:xfrm>
          <a:off x="19494500" y="66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33944</xdr:rowOff>
    </xdr:from>
    <xdr:to>
      <xdr:col>107</xdr:col>
      <xdr:colOff>50800</xdr:colOff>
      <xdr:row>39</xdr:row>
      <xdr:rowOff>67573</xdr:rowOff>
    </xdr:to>
    <xdr:cxnSp macro="">
      <xdr:nvCxnSpPr>
        <xdr:cNvPr id="400" name="直線コネクタ 399"/>
        <xdr:cNvCxnSpPr/>
      </xdr:nvCxnSpPr>
      <xdr:spPr>
        <a:xfrm>
          <a:off x="19545300" y="6720494"/>
          <a:ext cx="889000" cy="3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3692</xdr:rowOff>
    </xdr:from>
    <xdr:to>
      <xdr:col>98</xdr:col>
      <xdr:colOff>38100</xdr:colOff>
      <xdr:row>40</xdr:row>
      <xdr:rowOff>105292</xdr:rowOff>
    </xdr:to>
    <xdr:sp macro="" textlink="">
      <xdr:nvSpPr>
        <xdr:cNvPr id="401" name="楕円 400"/>
        <xdr:cNvSpPr/>
      </xdr:nvSpPr>
      <xdr:spPr>
        <a:xfrm>
          <a:off x="18605500" y="686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33944</xdr:rowOff>
    </xdr:from>
    <xdr:to>
      <xdr:col>102</xdr:col>
      <xdr:colOff>114300</xdr:colOff>
      <xdr:row>40</xdr:row>
      <xdr:rowOff>54492</xdr:rowOff>
    </xdr:to>
    <xdr:cxnSp macro="">
      <xdr:nvCxnSpPr>
        <xdr:cNvPr id="402" name="直線コネクタ 401"/>
        <xdr:cNvCxnSpPr/>
      </xdr:nvCxnSpPr>
      <xdr:spPr>
        <a:xfrm flipV="1">
          <a:off x="18656300" y="6720494"/>
          <a:ext cx="889000" cy="19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137976</xdr:rowOff>
    </xdr:from>
    <xdr:ext cx="599010" cy="259045"/>
    <xdr:sp macro="" textlink="">
      <xdr:nvSpPr>
        <xdr:cNvPr id="403" name="n_1aveValue【一般廃棄物処理施設】&#10;一人当たり有形固定資産（償却資産）額"/>
        <xdr:cNvSpPr txBox="1"/>
      </xdr:nvSpPr>
      <xdr:spPr>
        <a:xfrm>
          <a:off x="21011095" y="682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136424</xdr:rowOff>
    </xdr:from>
    <xdr:ext cx="599010" cy="259045"/>
    <xdr:sp macro="" textlink="">
      <xdr:nvSpPr>
        <xdr:cNvPr id="404" name="n_2aveValue【一般廃棄物処理施設】&#10;一人当たり有形固定資産（償却資産）額"/>
        <xdr:cNvSpPr txBox="1"/>
      </xdr:nvSpPr>
      <xdr:spPr>
        <a:xfrm>
          <a:off x="20134795" y="682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13240</xdr:rowOff>
    </xdr:from>
    <xdr:ext cx="599010" cy="259045"/>
    <xdr:sp macro="" textlink="">
      <xdr:nvSpPr>
        <xdr:cNvPr id="405" name="n_3aveValue【一般廃棄物処理施設】&#10;一人当たり有形固定資産（償却資産）額"/>
        <xdr:cNvSpPr txBox="1"/>
      </xdr:nvSpPr>
      <xdr:spPr>
        <a:xfrm>
          <a:off x="19245795" y="687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6426</xdr:rowOff>
    </xdr:from>
    <xdr:ext cx="599010" cy="259045"/>
    <xdr:sp macro="" textlink="">
      <xdr:nvSpPr>
        <xdr:cNvPr id="406" name="n_4aveValue【一般廃棄物処理施設】&#10;一人当たり有形固定資産（償却資産）額"/>
        <xdr:cNvSpPr txBox="1"/>
      </xdr:nvSpPr>
      <xdr:spPr>
        <a:xfrm>
          <a:off x="18356795" y="652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141913</xdr:rowOff>
    </xdr:from>
    <xdr:ext cx="599010" cy="259045"/>
    <xdr:sp macro="" textlink="">
      <xdr:nvSpPr>
        <xdr:cNvPr id="407" name="n_1mainValue【一般廃棄物処理施設】&#10;一人当たり有形固定資産（償却資産）額"/>
        <xdr:cNvSpPr txBox="1"/>
      </xdr:nvSpPr>
      <xdr:spPr>
        <a:xfrm>
          <a:off x="21011095" y="64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134900</xdr:rowOff>
    </xdr:from>
    <xdr:ext cx="599010" cy="259045"/>
    <xdr:sp macro="" textlink="">
      <xdr:nvSpPr>
        <xdr:cNvPr id="408" name="n_2mainValue【一般廃棄物処理施設】&#10;一人当たり有形固定資産（償却資産）額"/>
        <xdr:cNvSpPr txBox="1"/>
      </xdr:nvSpPr>
      <xdr:spPr>
        <a:xfrm>
          <a:off x="20134795" y="647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101270</xdr:rowOff>
    </xdr:from>
    <xdr:ext cx="599010" cy="259045"/>
    <xdr:sp macro="" textlink="">
      <xdr:nvSpPr>
        <xdr:cNvPr id="409" name="n_3mainValue【一般廃棄物処理施設】&#10;一人当たり有形固定資産（償却資産）額"/>
        <xdr:cNvSpPr txBox="1"/>
      </xdr:nvSpPr>
      <xdr:spPr>
        <a:xfrm>
          <a:off x="19245795" y="644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96419</xdr:rowOff>
    </xdr:from>
    <xdr:ext cx="599010" cy="259045"/>
    <xdr:sp macro="" textlink="">
      <xdr:nvSpPr>
        <xdr:cNvPr id="410" name="n_4mainValue【一般廃棄物処理施設】&#10;一人当たり有形固定資産（償却資産）額"/>
        <xdr:cNvSpPr txBox="1"/>
      </xdr:nvSpPr>
      <xdr:spPr>
        <a:xfrm>
          <a:off x="18356795" y="695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9" name="正方形/長方形 4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0" name="正方形/長方形 4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1" name="正方形/長方形 4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2" name="正方形/長方形 4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3" name="正方形/長方形 4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4" name="正方形/長方形 4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5" name="正方形/長方形 4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6" name="正方形/長方形 42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7" name="正方形/長方形 4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8" name="正方形/長方形 4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9" name="正方形/長方形 4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0" name="正方形/長方形 4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1" name="正方形/長方形 4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2" name="正方形/長方形 4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3" name="正方形/長方形 4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4" name="正方形/長方形 4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5" name="テキスト ボックス 4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6" name="直線コネクタ 4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7" name="テキスト ボックス 4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8" name="直線コネクタ 4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9" name="テキスト ボックス 4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0" name="直線コネクタ 4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1" name="テキスト ボックス 4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2" name="直線コネクタ 4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3" name="テキスト ボックス 4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4" name="直線コネクタ 4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5" name="テキスト ボックス 4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6" name="直線コネクタ 4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7" name="テキスト ボックス 4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8" name="直線コネクタ 4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9" name="テキスト ボックス 4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0" name="直線コネクタ 4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452" name="直線コネクタ 451"/>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4" name="直線コネクタ 45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455" name="【消防施設】&#10;有形固定資産減価償却率最大値テキスト"/>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456" name="直線コネクタ 455"/>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111051</xdr:rowOff>
    </xdr:from>
    <xdr:ext cx="405111" cy="259045"/>
    <xdr:sp macro="" textlink="">
      <xdr:nvSpPr>
        <xdr:cNvPr id="457" name="【消防施設】&#10;有形固定資産減価償却率平均値テキスト"/>
        <xdr:cNvSpPr txBox="1"/>
      </xdr:nvSpPr>
      <xdr:spPr>
        <a:xfrm>
          <a:off x="16357600" y="1416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458" name="フローチャート: 判断 457"/>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459" name="フローチャート: 判断 458"/>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460" name="フローチャート: 判断 459"/>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461" name="フローチャート: 判断 460"/>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462" name="フローチャート: 判断 461"/>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3" name="テキスト ボックス 4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4" name="テキスト ボックス 4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5" name="テキスト ボックス 4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6" name="テキスト ボックス 4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7" name="テキスト ボックス 4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52614</xdr:rowOff>
    </xdr:from>
    <xdr:to>
      <xdr:col>85</xdr:col>
      <xdr:colOff>177800</xdr:colOff>
      <xdr:row>82</xdr:row>
      <xdr:rowOff>154214</xdr:rowOff>
    </xdr:to>
    <xdr:sp macro="" textlink="">
      <xdr:nvSpPr>
        <xdr:cNvPr id="468" name="楕円 467"/>
        <xdr:cNvSpPr/>
      </xdr:nvSpPr>
      <xdr:spPr>
        <a:xfrm>
          <a:off x="162687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75491</xdr:rowOff>
    </xdr:from>
    <xdr:ext cx="405111" cy="259045"/>
    <xdr:sp macro="" textlink="">
      <xdr:nvSpPr>
        <xdr:cNvPr id="469" name="【消防施設】&#10;有形固定資産減価償却率該当値テキスト"/>
        <xdr:cNvSpPr txBox="1"/>
      </xdr:nvSpPr>
      <xdr:spPr>
        <a:xfrm>
          <a:off x="16357600" y="1396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24856</xdr:rowOff>
    </xdr:from>
    <xdr:to>
      <xdr:col>81</xdr:col>
      <xdr:colOff>101600</xdr:colOff>
      <xdr:row>82</xdr:row>
      <xdr:rowOff>126456</xdr:rowOff>
    </xdr:to>
    <xdr:sp macro="" textlink="">
      <xdr:nvSpPr>
        <xdr:cNvPr id="470" name="楕円 469"/>
        <xdr:cNvSpPr/>
      </xdr:nvSpPr>
      <xdr:spPr>
        <a:xfrm>
          <a:off x="15430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75656</xdr:rowOff>
    </xdr:from>
    <xdr:to>
      <xdr:col>85</xdr:col>
      <xdr:colOff>127000</xdr:colOff>
      <xdr:row>82</xdr:row>
      <xdr:rowOff>103414</xdr:rowOff>
    </xdr:to>
    <xdr:cxnSp macro="">
      <xdr:nvCxnSpPr>
        <xdr:cNvPr id="471" name="直線コネクタ 470"/>
        <xdr:cNvCxnSpPr/>
      </xdr:nvCxnSpPr>
      <xdr:spPr>
        <a:xfrm>
          <a:off x="15481300" y="1413455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166914</xdr:rowOff>
    </xdr:from>
    <xdr:to>
      <xdr:col>76</xdr:col>
      <xdr:colOff>165100</xdr:colOff>
      <xdr:row>82</xdr:row>
      <xdr:rowOff>97064</xdr:rowOff>
    </xdr:to>
    <xdr:sp macro="" textlink="">
      <xdr:nvSpPr>
        <xdr:cNvPr id="472" name="楕円 471"/>
        <xdr:cNvSpPr/>
      </xdr:nvSpPr>
      <xdr:spPr>
        <a:xfrm>
          <a:off x="14541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46264</xdr:rowOff>
    </xdr:from>
    <xdr:to>
      <xdr:col>81</xdr:col>
      <xdr:colOff>50800</xdr:colOff>
      <xdr:row>82</xdr:row>
      <xdr:rowOff>75656</xdr:rowOff>
    </xdr:to>
    <xdr:cxnSp macro="">
      <xdr:nvCxnSpPr>
        <xdr:cNvPr id="473" name="直線コネクタ 472"/>
        <xdr:cNvCxnSpPr/>
      </xdr:nvCxnSpPr>
      <xdr:spPr>
        <a:xfrm>
          <a:off x="14592300" y="141051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145687</xdr:rowOff>
    </xdr:from>
    <xdr:to>
      <xdr:col>72</xdr:col>
      <xdr:colOff>38100</xdr:colOff>
      <xdr:row>85</xdr:row>
      <xdr:rowOff>75837</xdr:rowOff>
    </xdr:to>
    <xdr:sp macro="" textlink="">
      <xdr:nvSpPr>
        <xdr:cNvPr id="474" name="楕円 473"/>
        <xdr:cNvSpPr/>
      </xdr:nvSpPr>
      <xdr:spPr>
        <a:xfrm>
          <a:off x="13652500" y="14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46264</xdr:rowOff>
    </xdr:from>
    <xdr:to>
      <xdr:col>76</xdr:col>
      <xdr:colOff>114300</xdr:colOff>
      <xdr:row>85</xdr:row>
      <xdr:rowOff>25037</xdr:rowOff>
    </xdr:to>
    <xdr:cxnSp macro="">
      <xdr:nvCxnSpPr>
        <xdr:cNvPr id="475" name="直線コネクタ 474"/>
        <xdr:cNvCxnSpPr/>
      </xdr:nvCxnSpPr>
      <xdr:spPr>
        <a:xfrm flipV="1">
          <a:off x="13703300" y="14105164"/>
          <a:ext cx="889000" cy="49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142421</xdr:rowOff>
    </xdr:from>
    <xdr:to>
      <xdr:col>67</xdr:col>
      <xdr:colOff>101600</xdr:colOff>
      <xdr:row>85</xdr:row>
      <xdr:rowOff>72571</xdr:rowOff>
    </xdr:to>
    <xdr:sp macro="" textlink="">
      <xdr:nvSpPr>
        <xdr:cNvPr id="476" name="楕円 475"/>
        <xdr:cNvSpPr/>
      </xdr:nvSpPr>
      <xdr:spPr>
        <a:xfrm>
          <a:off x="12763500" y="145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21771</xdr:rowOff>
    </xdr:from>
    <xdr:to>
      <xdr:col>71</xdr:col>
      <xdr:colOff>177800</xdr:colOff>
      <xdr:row>85</xdr:row>
      <xdr:rowOff>25037</xdr:rowOff>
    </xdr:to>
    <xdr:cxnSp macro="">
      <xdr:nvCxnSpPr>
        <xdr:cNvPr id="477" name="直線コネクタ 476"/>
        <xdr:cNvCxnSpPr/>
      </xdr:nvCxnSpPr>
      <xdr:spPr>
        <a:xfrm>
          <a:off x="12814300" y="1459502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140443</xdr:rowOff>
    </xdr:from>
    <xdr:ext cx="405111" cy="259045"/>
    <xdr:sp macro="" textlink="">
      <xdr:nvSpPr>
        <xdr:cNvPr id="478" name="n_1aveValue【消防施設】&#10;有形固定資産減価償却率"/>
        <xdr:cNvSpPr txBox="1"/>
      </xdr:nvSpPr>
      <xdr:spPr>
        <a:xfrm>
          <a:off x="152660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130646</xdr:rowOff>
    </xdr:from>
    <xdr:ext cx="405111" cy="259045"/>
    <xdr:sp macro="" textlink="">
      <xdr:nvSpPr>
        <xdr:cNvPr id="479" name="n_2aveValue【消防施設】&#10;有形固定資産減価償却率"/>
        <xdr:cNvSpPr txBox="1"/>
      </xdr:nvSpPr>
      <xdr:spPr>
        <a:xfrm>
          <a:off x="14389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5822</xdr:rowOff>
    </xdr:from>
    <xdr:ext cx="405111" cy="259045"/>
    <xdr:sp macro="" textlink="">
      <xdr:nvSpPr>
        <xdr:cNvPr id="480" name="n_3aveValue【消防施設】&#10;有形固定資産減価償却率"/>
        <xdr:cNvSpPr txBox="1"/>
      </xdr:nvSpPr>
      <xdr:spPr>
        <a:xfrm>
          <a:off x="13500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69504</xdr:rowOff>
    </xdr:from>
    <xdr:ext cx="405111" cy="259045"/>
    <xdr:sp macro="" textlink="">
      <xdr:nvSpPr>
        <xdr:cNvPr id="481" name="n_4aveValue【消防施設】&#10;有形固定資産減価償却率"/>
        <xdr:cNvSpPr txBox="1"/>
      </xdr:nvSpPr>
      <xdr:spPr>
        <a:xfrm>
          <a:off x="12611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142983</xdr:rowOff>
    </xdr:from>
    <xdr:ext cx="405111" cy="259045"/>
    <xdr:sp macro="" textlink="">
      <xdr:nvSpPr>
        <xdr:cNvPr id="482" name="n_1mainValue【消防施設】&#10;有形固定資産減価償却率"/>
        <xdr:cNvSpPr txBox="1"/>
      </xdr:nvSpPr>
      <xdr:spPr>
        <a:xfrm>
          <a:off x="15266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113591</xdr:rowOff>
    </xdr:from>
    <xdr:ext cx="405111" cy="259045"/>
    <xdr:sp macro="" textlink="">
      <xdr:nvSpPr>
        <xdr:cNvPr id="483" name="n_2mainValue【消防施設】&#10;有形固定資産減価償却率"/>
        <xdr:cNvSpPr txBox="1"/>
      </xdr:nvSpPr>
      <xdr:spPr>
        <a:xfrm>
          <a:off x="14389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66964</xdr:rowOff>
    </xdr:from>
    <xdr:ext cx="405111" cy="259045"/>
    <xdr:sp macro="" textlink="">
      <xdr:nvSpPr>
        <xdr:cNvPr id="484" name="n_3mainValue【消防施設】&#10;有形固定資産減価償却率"/>
        <xdr:cNvSpPr txBox="1"/>
      </xdr:nvSpPr>
      <xdr:spPr>
        <a:xfrm>
          <a:off x="13500744" y="1464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63698</xdr:rowOff>
    </xdr:from>
    <xdr:ext cx="405111" cy="259045"/>
    <xdr:sp macro="" textlink="">
      <xdr:nvSpPr>
        <xdr:cNvPr id="485" name="n_4mainValue【消防施設】&#10;有形固定資産減価償却率"/>
        <xdr:cNvSpPr txBox="1"/>
      </xdr:nvSpPr>
      <xdr:spPr>
        <a:xfrm>
          <a:off x="12611744" y="1463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3" name="正方形/長方形 4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4" name="テキスト ボックス 4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5" name="直線コネクタ 4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6" name="直線コネクタ 4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7" name="テキスト ボックス 4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8" name="直線コネクタ 4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9" name="テキスト ボックス 4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0" name="直線コネクタ 4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1" name="テキスト ボックス 5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2" name="直線コネクタ 5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3" name="テキスト ボックス 5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4" name="直線コネクタ 5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5" name="テキスト ボックス 5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6" name="直線コネクタ 5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7" name="テキスト ボックス 5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509" name="直線コネクタ 508"/>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10"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11" name="直線コネクタ 510"/>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12" name="【消防施設】&#10;一人当たり面積最大値テキスト"/>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513" name="直線コネクタ 512"/>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514" name="【消防施設】&#10;一人当たり面積平均値テキスト"/>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515" name="フローチャート: 判断 514"/>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16" name="フローチャート: 判断 515"/>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517" name="フローチャート: 判断 516"/>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518" name="フローチャート: 判断 517"/>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519" name="フローチャート: 判断 518"/>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0" name="テキスト ボックス 5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1" name="テキスト ボックス 5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2" name="テキスト ボックス 5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3" name="テキスト ボックス 5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4" name="テキスト ボックス 5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525" name="楕円 524"/>
        <xdr:cNvSpPr/>
      </xdr:nvSpPr>
      <xdr:spPr>
        <a:xfrm>
          <a:off x="22110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27957</xdr:rowOff>
    </xdr:from>
    <xdr:ext cx="469744" cy="259045"/>
    <xdr:sp macro="" textlink="">
      <xdr:nvSpPr>
        <xdr:cNvPr id="526" name="【消防施設】&#10;一人当たり面積該当値テキスト"/>
        <xdr:cNvSpPr txBox="1"/>
      </xdr:nvSpPr>
      <xdr:spPr>
        <a:xfrm>
          <a:off x="22199600" y="1460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118745</xdr:rowOff>
    </xdr:from>
    <xdr:to>
      <xdr:col>112</xdr:col>
      <xdr:colOff>38100</xdr:colOff>
      <xdr:row>86</xdr:row>
      <xdr:rowOff>48895</xdr:rowOff>
    </xdr:to>
    <xdr:sp macro="" textlink="">
      <xdr:nvSpPr>
        <xdr:cNvPr id="527" name="楕円 526"/>
        <xdr:cNvSpPr/>
      </xdr:nvSpPr>
      <xdr:spPr>
        <a:xfrm>
          <a:off x="212725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163830</xdr:rowOff>
    </xdr:from>
    <xdr:to>
      <xdr:col>116</xdr:col>
      <xdr:colOff>63500</xdr:colOff>
      <xdr:row>85</xdr:row>
      <xdr:rowOff>169545</xdr:rowOff>
    </xdr:to>
    <xdr:cxnSp macro="">
      <xdr:nvCxnSpPr>
        <xdr:cNvPr id="528" name="直線コネクタ 527"/>
        <xdr:cNvCxnSpPr/>
      </xdr:nvCxnSpPr>
      <xdr:spPr>
        <a:xfrm flipV="1">
          <a:off x="21323300" y="147370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122555</xdr:rowOff>
    </xdr:from>
    <xdr:to>
      <xdr:col>107</xdr:col>
      <xdr:colOff>101600</xdr:colOff>
      <xdr:row>86</xdr:row>
      <xdr:rowOff>52705</xdr:rowOff>
    </xdr:to>
    <xdr:sp macro="" textlink="">
      <xdr:nvSpPr>
        <xdr:cNvPr id="529" name="楕円 528"/>
        <xdr:cNvSpPr/>
      </xdr:nvSpPr>
      <xdr:spPr>
        <a:xfrm>
          <a:off x="20383500" y="146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169545</xdr:rowOff>
    </xdr:from>
    <xdr:to>
      <xdr:col>111</xdr:col>
      <xdr:colOff>177800</xdr:colOff>
      <xdr:row>86</xdr:row>
      <xdr:rowOff>1905</xdr:rowOff>
    </xdr:to>
    <xdr:cxnSp macro="">
      <xdr:nvCxnSpPr>
        <xdr:cNvPr id="530" name="直線コネクタ 529"/>
        <xdr:cNvCxnSpPr/>
      </xdr:nvCxnSpPr>
      <xdr:spPr>
        <a:xfrm flipV="1">
          <a:off x="20434300" y="147427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160655</xdr:rowOff>
    </xdr:from>
    <xdr:to>
      <xdr:col>102</xdr:col>
      <xdr:colOff>165100</xdr:colOff>
      <xdr:row>86</xdr:row>
      <xdr:rowOff>90805</xdr:rowOff>
    </xdr:to>
    <xdr:sp macro="" textlink="">
      <xdr:nvSpPr>
        <xdr:cNvPr id="531" name="楕円 530"/>
        <xdr:cNvSpPr/>
      </xdr:nvSpPr>
      <xdr:spPr>
        <a:xfrm>
          <a:off x="19494500" y="1473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1905</xdr:rowOff>
    </xdr:from>
    <xdr:to>
      <xdr:col>107</xdr:col>
      <xdr:colOff>50800</xdr:colOff>
      <xdr:row>86</xdr:row>
      <xdr:rowOff>40005</xdr:rowOff>
    </xdr:to>
    <xdr:cxnSp macro="">
      <xdr:nvCxnSpPr>
        <xdr:cNvPr id="532" name="直線コネクタ 531"/>
        <xdr:cNvCxnSpPr/>
      </xdr:nvCxnSpPr>
      <xdr:spPr>
        <a:xfrm flipV="1">
          <a:off x="19545300" y="147466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533" name="楕円 532"/>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40005</xdr:rowOff>
    </xdr:to>
    <xdr:cxnSp macro="">
      <xdr:nvCxnSpPr>
        <xdr:cNvPr id="534" name="直線コネクタ 533"/>
        <xdr:cNvCxnSpPr/>
      </xdr:nvCxnSpPr>
      <xdr:spPr>
        <a:xfrm>
          <a:off x="18656300" y="147828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535"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114952</xdr:rowOff>
    </xdr:from>
    <xdr:ext cx="469744" cy="259045"/>
    <xdr:sp macro="" textlink="">
      <xdr:nvSpPr>
        <xdr:cNvPr id="536" name="n_2aveValue【消防施設】&#10;一人当たり面積"/>
        <xdr:cNvSpPr txBox="1"/>
      </xdr:nvSpPr>
      <xdr:spPr>
        <a:xfrm>
          <a:off x="201994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537" name="n_3aveValue【消防施設】&#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118763</xdr:rowOff>
    </xdr:from>
    <xdr:ext cx="469744" cy="259045"/>
    <xdr:sp macro="" textlink="">
      <xdr:nvSpPr>
        <xdr:cNvPr id="538" name="n_4aveValue【消防施設】&#10;一人当たり面積"/>
        <xdr:cNvSpPr txBox="1"/>
      </xdr:nvSpPr>
      <xdr:spPr>
        <a:xfrm>
          <a:off x="18421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40022</xdr:rowOff>
    </xdr:from>
    <xdr:ext cx="469744" cy="259045"/>
    <xdr:sp macro="" textlink="">
      <xdr:nvSpPr>
        <xdr:cNvPr id="539" name="n_1mainValue【消防施設】&#10;一人当たり面積"/>
        <xdr:cNvSpPr txBox="1"/>
      </xdr:nvSpPr>
      <xdr:spPr>
        <a:xfrm>
          <a:off x="21075727" y="1478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43832</xdr:rowOff>
    </xdr:from>
    <xdr:ext cx="469744" cy="259045"/>
    <xdr:sp macro="" textlink="">
      <xdr:nvSpPr>
        <xdr:cNvPr id="540" name="n_2mainValue【消防施設】&#10;一人当たり面積"/>
        <xdr:cNvSpPr txBox="1"/>
      </xdr:nvSpPr>
      <xdr:spPr>
        <a:xfrm>
          <a:off x="20199427" y="1478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81932</xdr:rowOff>
    </xdr:from>
    <xdr:ext cx="469744" cy="259045"/>
    <xdr:sp macro="" textlink="">
      <xdr:nvSpPr>
        <xdr:cNvPr id="541" name="n_3mainValue【消防施設】&#10;一人当たり面積"/>
        <xdr:cNvSpPr txBox="1"/>
      </xdr:nvSpPr>
      <xdr:spPr>
        <a:xfrm>
          <a:off x="19310427"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542" name="n_4mainValue【消防施設】&#10;一人当たり面積"/>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3" name="テキスト ボックス 5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4" name="直線コネクタ 5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5" name="テキスト ボックス 5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6" name="直線コネクタ 5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7" name="テキスト ボックス 5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8" name="直線コネクタ 5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9" name="テキスト ボックス 5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0" name="直線コネクタ 5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1" name="テキスト ボックス 5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2" name="直線コネクタ 5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3" name="テキスト ボックス 5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4" name="直線コネクタ 5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5" name="テキスト ボックス 5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568" name="直線コネクタ 567"/>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0" name="直線コネクタ 56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571" name="【庁舎】&#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572" name="直線コネクタ 571"/>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573" name="【庁舎】&#10;有形固定資産減価償却率平均値テキスト"/>
        <xdr:cNvSpPr txBox="1"/>
      </xdr:nvSpPr>
      <xdr:spPr>
        <a:xfrm>
          <a:off x="16357600" y="1774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574" name="フローチャート: 判断 573"/>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575" name="フローチャート: 判断 574"/>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576" name="フローチャート: 判断 575"/>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577" name="フローチャート: 判断 576"/>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578" name="フローチャート: 判断 577"/>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9" name="テキスト ボックス 5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0" name="テキスト ボックス 5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1" name="テキスト ボックス 5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2" name="テキスト ボックス 5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3" name="テキスト ボックス 5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102144</xdr:rowOff>
    </xdr:from>
    <xdr:to>
      <xdr:col>85</xdr:col>
      <xdr:colOff>177800</xdr:colOff>
      <xdr:row>106</xdr:row>
      <xdr:rowOff>32294</xdr:rowOff>
    </xdr:to>
    <xdr:sp macro="" textlink="">
      <xdr:nvSpPr>
        <xdr:cNvPr id="584" name="楕円 583"/>
        <xdr:cNvSpPr/>
      </xdr:nvSpPr>
      <xdr:spPr>
        <a:xfrm>
          <a:off x="162687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80571</xdr:rowOff>
    </xdr:from>
    <xdr:ext cx="405111" cy="259045"/>
    <xdr:sp macro="" textlink="">
      <xdr:nvSpPr>
        <xdr:cNvPr id="585" name="【庁舎】&#10;有形固定資産減価償却率該当値テキスト"/>
        <xdr:cNvSpPr txBox="1"/>
      </xdr:nvSpPr>
      <xdr:spPr>
        <a:xfrm>
          <a:off x="16357600"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62956</xdr:rowOff>
    </xdr:from>
    <xdr:to>
      <xdr:col>81</xdr:col>
      <xdr:colOff>101600</xdr:colOff>
      <xdr:row>105</xdr:row>
      <xdr:rowOff>164556</xdr:rowOff>
    </xdr:to>
    <xdr:sp macro="" textlink="">
      <xdr:nvSpPr>
        <xdr:cNvPr id="586" name="楕円 585"/>
        <xdr:cNvSpPr/>
      </xdr:nvSpPr>
      <xdr:spPr>
        <a:xfrm>
          <a:off x="15430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113756</xdr:rowOff>
    </xdr:from>
    <xdr:to>
      <xdr:col>85</xdr:col>
      <xdr:colOff>127000</xdr:colOff>
      <xdr:row>105</xdr:row>
      <xdr:rowOff>152944</xdr:rowOff>
    </xdr:to>
    <xdr:cxnSp macro="">
      <xdr:nvCxnSpPr>
        <xdr:cNvPr id="587" name="直線コネクタ 586"/>
        <xdr:cNvCxnSpPr/>
      </xdr:nvCxnSpPr>
      <xdr:spPr>
        <a:xfrm>
          <a:off x="15481300" y="1811600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23768</xdr:rowOff>
    </xdr:from>
    <xdr:to>
      <xdr:col>76</xdr:col>
      <xdr:colOff>165100</xdr:colOff>
      <xdr:row>105</xdr:row>
      <xdr:rowOff>125368</xdr:rowOff>
    </xdr:to>
    <xdr:sp macro="" textlink="">
      <xdr:nvSpPr>
        <xdr:cNvPr id="588" name="楕円 587"/>
        <xdr:cNvSpPr/>
      </xdr:nvSpPr>
      <xdr:spPr>
        <a:xfrm>
          <a:off x="14541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74568</xdr:rowOff>
    </xdr:from>
    <xdr:to>
      <xdr:col>81</xdr:col>
      <xdr:colOff>50800</xdr:colOff>
      <xdr:row>105</xdr:row>
      <xdr:rowOff>113756</xdr:rowOff>
    </xdr:to>
    <xdr:cxnSp macro="">
      <xdr:nvCxnSpPr>
        <xdr:cNvPr id="589" name="直線コネクタ 588"/>
        <xdr:cNvCxnSpPr/>
      </xdr:nvCxnSpPr>
      <xdr:spPr>
        <a:xfrm>
          <a:off x="14592300" y="1807681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590" name="楕円 589"/>
        <xdr:cNvSpPr/>
      </xdr:nvSpPr>
      <xdr:spPr>
        <a:xfrm>
          <a:off x="13652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35379</xdr:rowOff>
    </xdr:from>
    <xdr:to>
      <xdr:col>76</xdr:col>
      <xdr:colOff>114300</xdr:colOff>
      <xdr:row>105</xdr:row>
      <xdr:rowOff>74568</xdr:rowOff>
    </xdr:to>
    <xdr:cxnSp macro="">
      <xdr:nvCxnSpPr>
        <xdr:cNvPr id="591" name="直線コネクタ 590"/>
        <xdr:cNvCxnSpPr/>
      </xdr:nvCxnSpPr>
      <xdr:spPr>
        <a:xfrm>
          <a:off x="13703300" y="1803762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100512</xdr:rowOff>
    </xdr:from>
    <xdr:to>
      <xdr:col>67</xdr:col>
      <xdr:colOff>101600</xdr:colOff>
      <xdr:row>105</xdr:row>
      <xdr:rowOff>30662</xdr:rowOff>
    </xdr:to>
    <xdr:sp macro="" textlink="">
      <xdr:nvSpPr>
        <xdr:cNvPr id="592" name="楕円 591"/>
        <xdr:cNvSpPr/>
      </xdr:nvSpPr>
      <xdr:spPr>
        <a:xfrm>
          <a:off x="12763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151312</xdr:rowOff>
    </xdr:from>
    <xdr:to>
      <xdr:col>71</xdr:col>
      <xdr:colOff>177800</xdr:colOff>
      <xdr:row>105</xdr:row>
      <xdr:rowOff>35379</xdr:rowOff>
    </xdr:to>
    <xdr:cxnSp macro="">
      <xdr:nvCxnSpPr>
        <xdr:cNvPr id="593" name="直線コネクタ 592"/>
        <xdr:cNvCxnSpPr/>
      </xdr:nvCxnSpPr>
      <xdr:spPr>
        <a:xfrm>
          <a:off x="12814300" y="17982112"/>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115769</xdr:rowOff>
    </xdr:from>
    <xdr:ext cx="405111" cy="259045"/>
    <xdr:sp macro="" textlink="">
      <xdr:nvSpPr>
        <xdr:cNvPr id="594" name="n_1aveValue【庁舎】&#10;有形固定資産減価償却率"/>
        <xdr:cNvSpPr txBox="1"/>
      </xdr:nvSpPr>
      <xdr:spPr>
        <a:xfrm>
          <a:off x="152660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595" name="n_2aveValue【庁舎】&#10;有形固定資産減価償却率"/>
        <xdr:cNvSpPr txBox="1"/>
      </xdr:nvSpPr>
      <xdr:spPr>
        <a:xfrm>
          <a:off x="14389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596" name="n_3aveValue【庁舎】&#10;有形固定資産減価償却率"/>
        <xdr:cNvSpPr txBox="1"/>
      </xdr:nvSpPr>
      <xdr:spPr>
        <a:xfrm>
          <a:off x="13500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82204</xdr:rowOff>
    </xdr:from>
    <xdr:ext cx="405111" cy="259045"/>
    <xdr:sp macro="" textlink="">
      <xdr:nvSpPr>
        <xdr:cNvPr id="597" name="n_4aveValue【庁舎】&#10;有形固定資産減価償却率"/>
        <xdr:cNvSpPr txBox="1"/>
      </xdr:nvSpPr>
      <xdr:spPr>
        <a:xfrm>
          <a:off x="12611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155683</xdr:rowOff>
    </xdr:from>
    <xdr:ext cx="405111" cy="259045"/>
    <xdr:sp macro="" textlink="">
      <xdr:nvSpPr>
        <xdr:cNvPr id="598" name="n_1mainValue【庁舎】&#10;有形固定資産減価償却率"/>
        <xdr:cNvSpPr txBox="1"/>
      </xdr:nvSpPr>
      <xdr:spPr>
        <a:xfrm>
          <a:off x="152660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116495</xdr:rowOff>
    </xdr:from>
    <xdr:ext cx="405111" cy="259045"/>
    <xdr:sp macro="" textlink="">
      <xdr:nvSpPr>
        <xdr:cNvPr id="599" name="n_2mainValue【庁舎】&#10;有形固定資産減価償却率"/>
        <xdr:cNvSpPr txBox="1"/>
      </xdr:nvSpPr>
      <xdr:spPr>
        <a:xfrm>
          <a:off x="143897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600" name="n_3mainValue【庁舎】&#10;有形固定資産減価償却率"/>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601" name="n_4mainValue【庁舎】&#10;有形固定資産減価償却率"/>
        <xdr:cNvSpPr txBox="1"/>
      </xdr:nvSpPr>
      <xdr:spPr>
        <a:xfrm>
          <a:off x="12611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2" name="正方形/長方形 6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3" name="正方形/長方形 6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4" name="正方形/長方形 6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5" name="正方形/長方形 6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6" name="正方形/長方形 6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7" name="正方形/長方形 6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8" name="正方形/長方形 6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9" name="正方形/長方形 6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0" name="テキスト ボックス 6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1" name="直線コネクタ 6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2" name="直線コネクタ 61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3" name="テキスト ボックス 61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4" name="直線コネクタ 61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5" name="テキスト ボックス 61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6" name="直線コネクタ 61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7" name="テキスト ボックス 61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8" name="直線コネクタ 61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9" name="テキスト ボックス 61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1" name="テキスト ボックス 6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623" name="直線コネクタ 622"/>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624" name="【庁舎】&#10;一人当たり面積最小値テキスト"/>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625" name="直線コネクタ 624"/>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626" name="【庁舎】&#10;一人当たり面積最大値テキスト"/>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627" name="直線コネクタ 626"/>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628" name="【庁舎】&#10;一人当たり面積平均値テキスト"/>
        <xdr:cNvSpPr txBox="1"/>
      </xdr:nvSpPr>
      <xdr:spPr>
        <a:xfrm>
          <a:off x="22199600" y="1809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629" name="フローチャート: 判断 628"/>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630" name="フローチャート: 判断 629"/>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631" name="フローチャート: 判断 630"/>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632" name="フローチャート: 判断 631"/>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633" name="フローチャート: 判断 632"/>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153415</xdr:rowOff>
    </xdr:from>
    <xdr:to>
      <xdr:col>116</xdr:col>
      <xdr:colOff>114300</xdr:colOff>
      <xdr:row>107</xdr:row>
      <xdr:rowOff>83565</xdr:rowOff>
    </xdr:to>
    <xdr:sp macro="" textlink="">
      <xdr:nvSpPr>
        <xdr:cNvPr id="639" name="楕円 638"/>
        <xdr:cNvSpPr/>
      </xdr:nvSpPr>
      <xdr:spPr>
        <a:xfrm>
          <a:off x="221107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131842</xdr:rowOff>
    </xdr:from>
    <xdr:ext cx="469744" cy="259045"/>
    <xdr:sp macro="" textlink="">
      <xdr:nvSpPr>
        <xdr:cNvPr id="640" name="【庁舎】&#10;一人当たり面積該当値テキスト"/>
        <xdr:cNvSpPr txBox="1"/>
      </xdr:nvSpPr>
      <xdr:spPr>
        <a:xfrm>
          <a:off x="22199600"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157987</xdr:rowOff>
    </xdr:from>
    <xdr:to>
      <xdr:col>112</xdr:col>
      <xdr:colOff>38100</xdr:colOff>
      <xdr:row>107</xdr:row>
      <xdr:rowOff>88137</xdr:rowOff>
    </xdr:to>
    <xdr:sp macro="" textlink="">
      <xdr:nvSpPr>
        <xdr:cNvPr id="641" name="楕円 640"/>
        <xdr:cNvSpPr/>
      </xdr:nvSpPr>
      <xdr:spPr>
        <a:xfrm>
          <a:off x="212725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32765</xdr:rowOff>
    </xdr:from>
    <xdr:to>
      <xdr:col>116</xdr:col>
      <xdr:colOff>63500</xdr:colOff>
      <xdr:row>107</xdr:row>
      <xdr:rowOff>37337</xdr:rowOff>
    </xdr:to>
    <xdr:cxnSp macro="">
      <xdr:nvCxnSpPr>
        <xdr:cNvPr id="642" name="直線コネクタ 641"/>
        <xdr:cNvCxnSpPr/>
      </xdr:nvCxnSpPr>
      <xdr:spPr>
        <a:xfrm flipV="1">
          <a:off x="21323300" y="183779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162103</xdr:rowOff>
    </xdr:from>
    <xdr:to>
      <xdr:col>107</xdr:col>
      <xdr:colOff>101600</xdr:colOff>
      <xdr:row>107</xdr:row>
      <xdr:rowOff>92253</xdr:rowOff>
    </xdr:to>
    <xdr:sp macro="" textlink="">
      <xdr:nvSpPr>
        <xdr:cNvPr id="643" name="楕円 642"/>
        <xdr:cNvSpPr/>
      </xdr:nvSpPr>
      <xdr:spPr>
        <a:xfrm>
          <a:off x="20383500" y="183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37337</xdr:rowOff>
    </xdr:from>
    <xdr:to>
      <xdr:col>111</xdr:col>
      <xdr:colOff>177800</xdr:colOff>
      <xdr:row>107</xdr:row>
      <xdr:rowOff>41453</xdr:rowOff>
    </xdr:to>
    <xdr:cxnSp macro="">
      <xdr:nvCxnSpPr>
        <xdr:cNvPr id="644" name="直線コネクタ 643"/>
        <xdr:cNvCxnSpPr/>
      </xdr:nvCxnSpPr>
      <xdr:spPr>
        <a:xfrm flipV="1">
          <a:off x="20434300" y="18382487"/>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164846</xdr:rowOff>
    </xdr:from>
    <xdr:to>
      <xdr:col>102</xdr:col>
      <xdr:colOff>165100</xdr:colOff>
      <xdr:row>107</xdr:row>
      <xdr:rowOff>94996</xdr:rowOff>
    </xdr:to>
    <xdr:sp macro="" textlink="">
      <xdr:nvSpPr>
        <xdr:cNvPr id="645" name="楕円 644"/>
        <xdr:cNvSpPr/>
      </xdr:nvSpPr>
      <xdr:spPr>
        <a:xfrm>
          <a:off x="194945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41453</xdr:rowOff>
    </xdr:from>
    <xdr:to>
      <xdr:col>107</xdr:col>
      <xdr:colOff>50800</xdr:colOff>
      <xdr:row>107</xdr:row>
      <xdr:rowOff>44196</xdr:rowOff>
    </xdr:to>
    <xdr:cxnSp macro="">
      <xdr:nvCxnSpPr>
        <xdr:cNvPr id="646" name="直線コネクタ 645"/>
        <xdr:cNvCxnSpPr/>
      </xdr:nvCxnSpPr>
      <xdr:spPr>
        <a:xfrm flipV="1">
          <a:off x="19545300" y="1838660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168047</xdr:rowOff>
    </xdr:from>
    <xdr:to>
      <xdr:col>98</xdr:col>
      <xdr:colOff>38100</xdr:colOff>
      <xdr:row>107</xdr:row>
      <xdr:rowOff>98197</xdr:rowOff>
    </xdr:to>
    <xdr:sp macro="" textlink="">
      <xdr:nvSpPr>
        <xdr:cNvPr id="647" name="楕円 646"/>
        <xdr:cNvSpPr/>
      </xdr:nvSpPr>
      <xdr:spPr>
        <a:xfrm>
          <a:off x="18605500" y="1834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44196</xdr:rowOff>
    </xdr:from>
    <xdr:to>
      <xdr:col>102</xdr:col>
      <xdr:colOff>114300</xdr:colOff>
      <xdr:row>107</xdr:row>
      <xdr:rowOff>47397</xdr:rowOff>
    </xdr:to>
    <xdr:cxnSp macro="">
      <xdr:nvCxnSpPr>
        <xdr:cNvPr id="648" name="直線コネクタ 647"/>
        <xdr:cNvCxnSpPr/>
      </xdr:nvCxnSpPr>
      <xdr:spPr>
        <a:xfrm flipV="1">
          <a:off x="18656300" y="18389346"/>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164558</xdr:rowOff>
    </xdr:from>
    <xdr:ext cx="469744" cy="259045"/>
    <xdr:sp macro="" textlink="">
      <xdr:nvSpPr>
        <xdr:cNvPr id="649" name="n_1aveValue【庁舎】&#10;一人当たり面積"/>
        <xdr:cNvSpPr txBox="1"/>
      </xdr:nvSpPr>
      <xdr:spPr>
        <a:xfrm>
          <a:off x="21075727" y="179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650" name="n_2aveValue【庁舎】&#10;一人当たり面積"/>
        <xdr:cNvSpPr txBox="1"/>
      </xdr:nvSpPr>
      <xdr:spPr>
        <a:xfrm>
          <a:off x="20199427" y="179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651" name="n_3aveValue【庁舎】&#10;一人当たり面積"/>
        <xdr:cNvSpPr txBox="1"/>
      </xdr:nvSpPr>
      <xdr:spPr>
        <a:xfrm>
          <a:off x="19310427" y="180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42029</xdr:rowOff>
    </xdr:from>
    <xdr:ext cx="469744" cy="259045"/>
    <xdr:sp macro="" textlink="">
      <xdr:nvSpPr>
        <xdr:cNvPr id="652" name="n_4aveValue【庁舎】&#10;一人当たり面積"/>
        <xdr:cNvSpPr txBox="1"/>
      </xdr:nvSpPr>
      <xdr:spPr>
        <a:xfrm>
          <a:off x="18421427" y="1804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79264</xdr:rowOff>
    </xdr:from>
    <xdr:ext cx="469744" cy="259045"/>
    <xdr:sp macro="" textlink="">
      <xdr:nvSpPr>
        <xdr:cNvPr id="653" name="n_1mainValue【庁舎】&#10;一人当たり面積"/>
        <xdr:cNvSpPr txBox="1"/>
      </xdr:nvSpPr>
      <xdr:spPr>
        <a:xfrm>
          <a:off x="21075727" y="184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83380</xdr:rowOff>
    </xdr:from>
    <xdr:ext cx="469744" cy="259045"/>
    <xdr:sp macro="" textlink="">
      <xdr:nvSpPr>
        <xdr:cNvPr id="654" name="n_2mainValue【庁舎】&#10;一人当たり面積"/>
        <xdr:cNvSpPr txBox="1"/>
      </xdr:nvSpPr>
      <xdr:spPr>
        <a:xfrm>
          <a:off x="20199427" y="1842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86123</xdr:rowOff>
    </xdr:from>
    <xdr:ext cx="469744" cy="259045"/>
    <xdr:sp macro="" textlink="">
      <xdr:nvSpPr>
        <xdr:cNvPr id="655" name="n_3mainValue【庁舎】&#10;一人当たり面積"/>
        <xdr:cNvSpPr txBox="1"/>
      </xdr:nvSpPr>
      <xdr:spPr>
        <a:xfrm>
          <a:off x="19310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89324</xdr:rowOff>
    </xdr:from>
    <xdr:ext cx="469744" cy="259045"/>
    <xdr:sp macro="" textlink="">
      <xdr:nvSpPr>
        <xdr:cNvPr id="656" name="n_4mainValue【庁舎】&#10;一人当たり面積"/>
        <xdr:cNvSpPr txBox="1"/>
      </xdr:nvSpPr>
      <xdr:spPr>
        <a:xfrm>
          <a:off x="184214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体育館・プールで、特に低くなっている施設は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各施設ともに老朽化対策に取り組んて行くこととしている。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8,533
8,468
74.30
9,239,372
9,038,889
134,174
3,388,693
4,549,699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町税は固定資産税などの増加により、令和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年度は前年度に比べて</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％増加した。当町の財政は依然として地方交付税に依存しており、財政力指数は</a:t>
          </a:r>
          <a:r>
            <a:rPr kumimoji="1" lang="en-US" altLang="ja-JP" sz="1300">
              <a:latin typeface="ＭＳ Ｐゴシック" panose="020B0600070205080204" pitchFamily="50" charset="-128"/>
              <a:ea typeface="ＭＳ Ｐゴシック" panose="020B0600070205080204" pitchFamily="50" charset="-128"/>
            </a:rPr>
            <a:t>0.26</a:t>
          </a:r>
          <a:r>
            <a:rPr kumimoji="1" lang="ja-JP" altLang="en-US" sz="1300">
              <a:latin typeface="ＭＳ Ｐゴシック" panose="020B0600070205080204" pitchFamily="50" charset="-128"/>
              <a:ea typeface="ＭＳ Ｐゴシック" panose="020B0600070205080204" pitchFamily="50" charset="-128"/>
            </a:rPr>
            <a:t>と類似団体平均を下回っている。物件費、補助費等の削減と行財政改革プランに沿った施策の重点化に努めるとともに、町税の徴収強化、使用料の見直し等歳入確保策を検討しながら、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68439</xdr:rowOff>
    </xdr:to>
    <xdr:cxnSp macro="">
      <xdr:nvCxnSpPr>
        <xdr:cNvPr id="68" name="直線コネクタ 67"/>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81845</xdr:rowOff>
    </xdr:to>
    <xdr:cxnSp macro="">
      <xdr:nvCxnSpPr>
        <xdr:cNvPr id="71" name="直線コネクタ 70"/>
        <xdr:cNvCxnSpPr/>
      </xdr:nvCxnSpPr>
      <xdr:spPr>
        <a:xfrm flipV="1">
          <a:off x="3225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81845</xdr:rowOff>
    </xdr:to>
    <xdr:cxnSp macro="">
      <xdr:nvCxnSpPr>
        <xdr:cNvPr id="74" name="直線コネクタ 73"/>
        <xdr:cNvCxnSpPr/>
      </xdr:nvCxnSpPr>
      <xdr:spPr>
        <a:xfrm>
          <a:off x="2336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95250</xdr:rowOff>
    </xdr:to>
    <xdr:cxnSp macro="">
      <xdr:nvCxnSpPr>
        <xdr:cNvPr id="77" name="直線コネクタ 76"/>
        <xdr:cNvCxnSpPr/>
      </xdr:nvCxnSpPr>
      <xdr:spPr>
        <a:xfrm flipV="1">
          <a:off x="1447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81" name="テキスト ボックス 80"/>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7" name="楕円 86"/>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8" name="財政力該当値テキスト"/>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89" name="楕円 88"/>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0" name="テキスト ボックス 89"/>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1" name="楕円 90"/>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2" name="テキスト ボックス 91"/>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3" name="楕円 92"/>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4" name="テキスト ボックス 93"/>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5" name="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経常収支比率が前年度より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ポイント低下した要因は、地方税が</a:t>
          </a:r>
          <a:r>
            <a:rPr kumimoji="1" lang="en-US" altLang="ja-JP" sz="1300">
              <a:latin typeface="ＭＳ Ｐゴシック" panose="020B0600070205080204" pitchFamily="50" charset="-128"/>
              <a:ea typeface="ＭＳ Ｐゴシック" panose="020B0600070205080204" pitchFamily="50" charset="-128"/>
            </a:rPr>
            <a:t>7,960</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円増加したことが大きい。これは、過年度分の修正申告に基づく遡及課税の過大により、償却資産が大幅に増加したためである。依然として類似団体平均を上回っている状況にあるが、事務事業の見直しや給与の適正化による人件費の削減等財政改革への取組みにより、義務的経費の削減を図りながら経常収支比率の改善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24892</xdr:rowOff>
    </xdr:from>
    <xdr:to>
      <xdr:col>23</xdr:col>
      <xdr:colOff>133350</xdr:colOff>
      <xdr:row>64</xdr:row>
      <xdr:rowOff>111760</xdr:rowOff>
    </xdr:to>
    <xdr:cxnSp macro="">
      <xdr:nvCxnSpPr>
        <xdr:cNvPr id="129" name="直線コネクタ 128"/>
        <xdr:cNvCxnSpPr/>
      </xdr:nvCxnSpPr>
      <xdr:spPr>
        <a:xfrm flipV="1">
          <a:off x="4114800" y="1099769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64</xdr:row>
      <xdr:rowOff>111760</xdr:rowOff>
    </xdr:to>
    <xdr:cxnSp macro="">
      <xdr:nvCxnSpPr>
        <xdr:cNvPr id="132" name="直線コネクタ 131"/>
        <xdr:cNvCxnSpPr/>
      </xdr:nvCxnSpPr>
      <xdr:spPr>
        <a:xfrm>
          <a:off x="3225800" y="110121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64</xdr:row>
      <xdr:rowOff>39370</xdr:rowOff>
    </xdr:to>
    <xdr:cxnSp macro="">
      <xdr:nvCxnSpPr>
        <xdr:cNvPr id="135" name="直線コネクタ 134"/>
        <xdr:cNvCxnSpPr/>
      </xdr:nvCxnSpPr>
      <xdr:spPr>
        <a:xfrm>
          <a:off x="2336800" y="109397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94996</xdr:rowOff>
    </xdr:from>
    <xdr:to>
      <xdr:col>11</xdr:col>
      <xdr:colOff>31750</xdr:colOff>
      <xdr:row>63</xdr:row>
      <xdr:rowOff>138430</xdr:rowOff>
    </xdr:to>
    <xdr:cxnSp macro="">
      <xdr:nvCxnSpPr>
        <xdr:cNvPr id="138" name="直線コネクタ 137"/>
        <xdr:cNvCxnSpPr/>
      </xdr:nvCxnSpPr>
      <xdr:spPr>
        <a:xfrm>
          <a:off x="1447800" y="1089634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0" name="テキスト ボックス 139"/>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2" name="テキスト ボックス 141"/>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145542</xdr:rowOff>
    </xdr:from>
    <xdr:to>
      <xdr:col>23</xdr:col>
      <xdr:colOff>184150</xdr:colOff>
      <xdr:row>64</xdr:row>
      <xdr:rowOff>75692</xdr:rowOff>
    </xdr:to>
    <xdr:sp macro="" textlink="">
      <xdr:nvSpPr>
        <xdr:cNvPr id="148" name="楕円 147"/>
        <xdr:cNvSpPr/>
      </xdr:nvSpPr>
      <xdr:spPr>
        <a:xfrm>
          <a:off x="49022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117619</xdr:rowOff>
    </xdr:from>
    <xdr:ext cx="762000" cy="259045"/>
    <xdr:sp macro="" textlink="">
      <xdr:nvSpPr>
        <xdr:cNvPr id="149" name="財政構造の弾力性該当値テキスト"/>
        <xdr:cNvSpPr txBox="1"/>
      </xdr:nvSpPr>
      <xdr:spPr>
        <a:xfrm>
          <a:off x="5041900" y="109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0" name="楕円 149"/>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147337</xdr:rowOff>
    </xdr:from>
    <xdr:ext cx="736600" cy="259045"/>
    <xdr:sp macro="" textlink="">
      <xdr:nvSpPr>
        <xdr:cNvPr id="151" name="テキスト ボックス 150"/>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2" name="楕円 151"/>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53" name="テキスト ボックス 152"/>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4" name="楕円 153"/>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55" name="テキスト ボックス 154"/>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44196</xdr:rowOff>
    </xdr:from>
    <xdr:to>
      <xdr:col>7</xdr:col>
      <xdr:colOff>31750</xdr:colOff>
      <xdr:row>63</xdr:row>
      <xdr:rowOff>145796</xdr:rowOff>
    </xdr:to>
    <xdr:sp macro="" textlink="">
      <xdr:nvSpPr>
        <xdr:cNvPr id="156" name="楕円 155"/>
        <xdr:cNvSpPr/>
      </xdr:nvSpPr>
      <xdr:spPr>
        <a:xfrm>
          <a:off x="1397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130573</xdr:rowOff>
    </xdr:from>
    <xdr:ext cx="762000" cy="259045"/>
    <xdr:sp macro="" textlink="">
      <xdr:nvSpPr>
        <xdr:cNvPr id="157" name="テキスト ボックス 156"/>
        <xdr:cNvSpPr txBox="1"/>
      </xdr:nvSpPr>
      <xdr:spPr>
        <a:xfrm>
          <a:off x="1066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[270,589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憶</a:t>
          </a:r>
          <a:r>
            <a:rPr kumimoji="1" lang="en-US" altLang="ja-JP" sz="1300">
              <a:latin typeface="ＭＳ Ｐゴシック" panose="020B0600070205080204" pitchFamily="50" charset="-128"/>
              <a:ea typeface="ＭＳ Ｐゴシック" panose="020B0600070205080204" pitchFamily="50" charset="-128"/>
            </a:rPr>
            <a:t>2,042</a:t>
          </a:r>
          <a:r>
            <a:rPr kumimoji="1" lang="ja-JP" altLang="en-US" sz="1300">
              <a:latin typeface="ＭＳ Ｐゴシック" panose="020B0600070205080204" pitchFamily="50" charset="-128"/>
              <a:ea typeface="ＭＳ Ｐゴシック" panose="020B0600070205080204" pitchFamily="50" charset="-128"/>
            </a:rPr>
            <a:t>万円、人件費についても</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517</a:t>
          </a:r>
          <a:r>
            <a:rPr kumimoji="1" lang="ja-JP" altLang="en-US" sz="1300">
              <a:latin typeface="ＭＳ Ｐゴシック" panose="020B0600070205080204" pitchFamily="50" charset="-128"/>
              <a:ea typeface="ＭＳ Ｐゴシック" panose="020B0600070205080204" pitchFamily="50" charset="-128"/>
            </a:rPr>
            <a:t>万円増加したため、人口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人当たり人件費・物件費については増加した。しかしながら、依然として類似団体平均を下回っている。今後においても、定員管理計画に沿った職員数の管理や行政評価による</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サイクルに基づく事務事業の点検・見直しを推進し、更なる経費削減に努める。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53380</xdr:rowOff>
    </xdr:from>
    <xdr:to>
      <xdr:col>23</xdr:col>
      <xdr:colOff>133350</xdr:colOff>
      <xdr:row>81</xdr:row>
      <xdr:rowOff>163981</xdr:rowOff>
    </xdr:to>
    <xdr:cxnSp macro="">
      <xdr:nvCxnSpPr>
        <xdr:cNvPr id="190" name="直線コネクタ 189"/>
        <xdr:cNvCxnSpPr/>
      </xdr:nvCxnSpPr>
      <xdr:spPr>
        <a:xfrm>
          <a:off x="4114800" y="13940830"/>
          <a:ext cx="838200" cy="11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163361</xdr:rowOff>
    </xdr:from>
    <xdr:to>
      <xdr:col>19</xdr:col>
      <xdr:colOff>133350</xdr:colOff>
      <xdr:row>81</xdr:row>
      <xdr:rowOff>53380</xdr:rowOff>
    </xdr:to>
    <xdr:cxnSp macro="">
      <xdr:nvCxnSpPr>
        <xdr:cNvPr id="193" name="直線コネクタ 192"/>
        <xdr:cNvCxnSpPr/>
      </xdr:nvCxnSpPr>
      <xdr:spPr>
        <a:xfrm>
          <a:off x="3225800" y="13879361"/>
          <a:ext cx="889000" cy="6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154680</xdr:rowOff>
    </xdr:from>
    <xdr:to>
      <xdr:col>15</xdr:col>
      <xdr:colOff>82550</xdr:colOff>
      <xdr:row>80</xdr:row>
      <xdr:rowOff>163361</xdr:rowOff>
    </xdr:to>
    <xdr:cxnSp macro="">
      <xdr:nvCxnSpPr>
        <xdr:cNvPr id="196" name="直線コネクタ 195"/>
        <xdr:cNvCxnSpPr/>
      </xdr:nvCxnSpPr>
      <xdr:spPr>
        <a:xfrm>
          <a:off x="2336800" y="13870680"/>
          <a:ext cx="889000" cy="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119731</xdr:rowOff>
    </xdr:from>
    <xdr:to>
      <xdr:col>11</xdr:col>
      <xdr:colOff>31750</xdr:colOff>
      <xdr:row>80</xdr:row>
      <xdr:rowOff>154680</xdr:rowOff>
    </xdr:to>
    <xdr:cxnSp macro="">
      <xdr:nvCxnSpPr>
        <xdr:cNvPr id="199" name="直線コネクタ 198"/>
        <xdr:cNvCxnSpPr/>
      </xdr:nvCxnSpPr>
      <xdr:spPr>
        <a:xfrm>
          <a:off x="1447800" y="13835731"/>
          <a:ext cx="889000" cy="3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xdr:cNvSpPr txBox="1"/>
      </xdr:nvSpPr>
      <xdr:spPr>
        <a:xfrm>
          <a:off x="1955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25447</xdr:rowOff>
    </xdr:from>
    <xdr:ext cx="762000" cy="259045"/>
    <xdr:sp macro="" textlink="">
      <xdr:nvSpPr>
        <xdr:cNvPr id="203" name="テキスト ボックス 202"/>
        <xdr:cNvSpPr txBox="1"/>
      </xdr:nvSpPr>
      <xdr:spPr>
        <a:xfrm>
          <a:off x="1066800" y="140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113181</xdr:rowOff>
    </xdr:from>
    <xdr:to>
      <xdr:col>23</xdr:col>
      <xdr:colOff>184150</xdr:colOff>
      <xdr:row>82</xdr:row>
      <xdr:rowOff>43331</xdr:rowOff>
    </xdr:to>
    <xdr:sp macro="" textlink="">
      <xdr:nvSpPr>
        <xdr:cNvPr id="209" name="楕円 208"/>
        <xdr:cNvSpPr/>
      </xdr:nvSpPr>
      <xdr:spPr>
        <a:xfrm>
          <a:off x="4902200" y="1400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129708</xdr:rowOff>
    </xdr:from>
    <xdr:ext cx="762000" cy="259045"/>
    <xdr:sp macro="" textlink="">
      <xdr:nvSpPr>
        <xdr:cNvPr id="210" name="人件費・物件費等の状況該当値テキスト"/>
        <xdr:cNvSpPr txBox="1"/>
      </xdr:nvSpPr>
      <xdr:spPr>
        <a:xfrm>
          <a:off x="5041900" y="1384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2580</xdr:rowOff>
    </xdr:from>
    <xdr:to>
      <xdr:col>19</xdr:col>
      <xdr:colOff>184150</xdr:colOff>
      <xdr:row>81</xdr:row>
      <xdr:rowOff>104180</xdr:rowOff>
    </xdr:to>
    <xdr:sp macro="" textlink="">
      <xdr:nvSpPr>
        <xdr:cNvPr id="211" name="楕円 210"/>
        <xdr:cNvSpPr/>
      </xdr:nvSpPr>
      <xdr:spPr>
        <a:xfrm>
          <a:off x="4064000" y="138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114357</xdr:rowOff>
    </xdr:from>
    <xdr:ext cx="736600" cy="259045"/>
    <xdr:sp macro="" textlink="">
      <xdr:nvSpPr>
        <xdr:cNvPr id="212" name="テキスト ボックス 211"/>
        <xdr:cNvSpPr txBox="1"/>
      </xdr:nvSpPr>
      <xdr:spPr>
        <a:xfrm>
          <a:off x="3733800" y="13658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112561</xdr:rowOff>
    </xdr:from>
    <xdr:to>
      <xdr:col>15</xdr:col>
      <xdr:colOff>133350</xdr:colOff>
      <xdr:row>81</xdr:row>
      <xdr:rowOff>42711</xdr:rowOff>
    </xdr:to>
    <xdr:sp macro="" textlink="">
      <xdr:nvSpPr>
        <xdr:cNvPr id="213" name="楕円 212"/>
        <xdr:cNvSpPr/>
      </xdr:nvSpPr>
      <xdr:spPr>
        <a:xfrm>
          <a:off x="3175000" y="1382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52888</xdr:rowOff>
    </xdr:from>
    <xdr:ext cx="762000" cy="259045"/>
    <xdr:sp macro="" textlink="">
      <xdr:nvSpPr>
        <xdr:cNvPr id="214" name="テキスト ボックス 213"/>
        <xdr:cNvSpPr txBox="1"/>
      </xdr:nvSpPr>
      <xdr:spPr>
        <a:xfrm>
          <a:off x="2844800" y="135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103880</xdr:rowOff>
    </xdr:from>
    <xdr:to>
      <xdr:col>11</xdr:col>
      <xdr:colOff>82550</xdr:colOff>
      <xdr:row>81</xdr:row>
      <xdr:rowOff>34030</xdr:rowOff>
    </xdr:to>
    <xdr:sp macro="" textlink="">
      <xdr:nvSpPr>
        <xdr:cNvPr id="215" name="楕円 214"/>
        <xdr:cNvSpPr/>
      </xdr:nvSpPr>
      <xdr:spPr>
        <a:xfrm>
          <a:off x="2286000" y="138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44207</xdr:rowOff>
    </xdr:from>
    <xdr:ext cx="762000" cy="259045"/>
    <xdr:sp macro="" textlink="">
      <xdr:nvSpPr>
        <xdr:cNvPr id="216" name="テキスト ボックス 215"/>
        <xdr:cNvSpPr txBox="1"/>
      </xdr:nvSpPr>
      <xdr:spPr>
        <a:xfrm>
          <a:off x="1955800" y="1358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68931</xdr:rowOff>
    </xdr:from>
    <xdr:to>
      <xdr:col>7</xdr:col>
      <xdr:colOff>31750</xdr:colOff>
      <xdr:row>80</xdr:row>
      <xdr:rowOff>170531</xdr:rowOff>
    </xdr:to>
    <xdr:sp macro="" textlink="">
      <xdr:nvSpPr>
        <xdr:cNvPr id="217" name="楕円 216"/>
        <xdr:cNvSpPr/>
      </xdr:nvSpPr>
      <xdr:spPr>
        <a:xfrm>
          <a:off x="1397000" y="1378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9258</xdr:rowOff>
    </xdr:from>
    <xdr:ext cx="762000" cy="259045"/>
    <xdr:sp macro="" textlink="">
      <xdr:nvSpPr>
        <xdr:cNvPr id="218" name="テキスト ボックス 217"/>
        <xdr:cNvSpPr txBox="1"/>
      </xdr:nvSpPr>
      <xdr:spPr>
        <a:xfrm>
          <a:off x="1066800" y="1355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ポイント減少した。要因としては、経験年数変動による減や、大卒区分の寄与率の減少が挙げられる。今後においても適正な給与水準の維持に努める。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23707</xdr:rowOff>
    </xdr:from>
    <xdr:to>
      <xdr:col>81</xdr:col>
      <xdr:colOff>44450</xdr:colOff>
      <xdr:row>85</xdr:row>
      <xdr:rowOff>80011</xdr:rowOff>
    </xdr:to>
    <xdr:cxnSp macro="">
      <xdr:nvCxnSpPr>
        <xdr:cNvPr id="252" name="直線コネクタ 251"/>
        <xdr:cNvCxnSpPr/>
      </xdr:nvCxnSpPr>
      <xdr:spPr>
        <a:xfrm flipV="1">
          <a:off x="16179800" y="14596957"/>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25416</xdr:rowOff>
    </xdr:from>
    <xdr:ext cx="762000" cy="259045"/>
    <xdr:sp macro="" textlink="">
      <xdr:nvSpPr>
        <xdr:cNvPr id="253"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80011</xdr:rowOff>
    </xdr:from>
    <xdr:to>
      <xdr:col>77</xdr:col>
      <xdr:colOff>44450</xdr:colOff>
      <xdr:row>85</xdr:row>
      <xdr:rowOff>104139</xdr:rowOff>
    </xdr:to>
    <xdr:cxnSp macro="">
      <xdr:nvCxnSpPr>
        <xdr:cNvPr id="255" name="直線コネクタ 254"/>
        <xdr:cNvCxnSpPr/>
      </xdr:nvCxnSpPr>
      <xdr:spPr>
        <a:xfrm flipV="1">
          <a:off x="15290800" y="146532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57" name="テキスト ボックス 256"/>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104139</xdr:rowOff>
    </xdr:from>
    <xdr:to>
      <xdr:col>72</xdr:col>
      <xdr:colOff>203200</xdr:colOff>
      <xdr:row>85</xdr:row>
      <xdr:rowOff>128270</xdr:rowOff>
    </xdr:to>
    <xdr:cxnSp macro="">
      <xdr:nvCxnSpPr>
        <xdr:cNvPr id="258" name="直線コネクタ 257"/>
        <xdr:cNvCxnSpPr/>
      </xdr:nvCxnSpPr>
      <xdr:spPr>
        <a:xfrm flipV="1">
          <a:off x="14401800" y="146773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128270</xdr:rowOff>
    </xdr:from>
    <xdr:to>
      <xdr:col>68</xdr:col>
      <xdr:colOff>152400</xdr:colOff>
      <xdr:row>85</xdr:row>
      <xdr:rowOff>128270</xdr:rowOff>
    </xdr:to>
    <xdr:cxnSp macro="">
      <xdr:nvCxnSpPr>
        <xdr:cNvPr id="261" name="直線コネクタ 260"/>
        <xdr:cNvCxnSpPr/>
      </xdr:nvCxnSpPr>
      <xdr:spPr>
        <a:xfrm>
          <a:off x="13512800" y="1470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3" name="テキスト ボックス 262"/>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144357</xdr:rowOff>
    </xdr:from>
    <xdr:to>
      <xdr:col>81</xdr:col>
      <xdr:colOff>95250</xdr:colOff>
      <xdr:row>85</xdr:row>
      <xdr:rowOff>74507</xdr:rowOff>
    </xdr:to>
    <xdr:sp macro="" textlink="">
      <xdr:nvSpPr>
        <xdr:cNvPr id="271" name="楕円 270"/>
        <xdr:cNvSpPr/>
      </xdr:nvSpPr>
      <xdr:spPr>
        <a:xfrm>
          <a:off x="169672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160884</xdr:rowOff>
    </xdr:from>
    <xdr:ext cx="762000" cy="259045"/>
    <xdr:sp macro="" textlink="">
      <xdr:nvSpPr>
        <xdr:cNvPr id="272" name="給与水準   （国との比較）該当値テキスト"/>
        <xdr:cNvSpPr txBox="1"/>
      </xdr:nvSpPr>
      <xdr:spPr>
        <a:xfrm>
          <a:off x="17106900" y="143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29211</xdr:rowOff>
    </xdr:from>
    <xdr:to>
      <xdr:col>77</xdr:col>
      <xdr:colOff>95250</xdr:colOff>
      <xdr:row>85</xdr:row>
      <xdr:rowOff>130811</xdr:rowOff>
    </xdr:to>
    <xdr:sp macro="" textlink="">
      <xdr:nvSpPr>
        <xdr:cNvPr id="273" name="楕円 272"/>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74" name="テキスト ボックス 273"/>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53339</xdr:rowOff>
    </xdr:from>
    <xdr:to>
      <xdr:col>73</xdr:col>
      <xdr:colOff>44450</xdr:colOff>
      <xdr:row>85</xdr:row>
      <xdr:rowOff>154939</xdr:rowOff>
    </xdr:to>
    <xdr:sp macro="" textlink="">
      <xdr:nvSpPr>
        <xdr:cNvPr id="275" name="楕円 274"/>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76" name="テキスト ボックス 275"/>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77470</xdr:rowOff>
    </xdr:from>
    <xdr:to>
      <xdr:col>68</xdr:col>
      <xdr:colOff>203200</xdr:colOff>
      <xdr:row>86</xdr:row>
      <xdr:rowOff>7620</xdr:rowOff>
    </xdr:to>
    <xdr:sp macro="" textlink="">
      <xdr:nvSpPr>
        <xdr:cNvPr id="277" name="楕円 276"/>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163847</xdr:rowOff>
    </xdr:from>
    <xdr:ext cx="762000" cy="259045"/>
    <xdr:sp macro="" textlink="">
      <xdr:nvSpPr>
        <xdr:cNvPr id="278" name="テキスト ボックス 277"/>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79" name="楕円 278"/>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163847</xdr:rowOff>
    </xdr:from>
    <xdr:ext cx="762000" cy="259045"/>
    <xdr:sp macro="" textlink="">
      <xdr:nvSpPr>
        <xdr:cNvPr id="280" name="テキスト ボックス 279"/>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依然として類似団体を大きく下回っている。平成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年度に策定した第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次定員適正化計画（令和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年度終期）に基づき、適正な定員管理に努めている。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96107</xdr:rowOff>
    </xdr:from>
    <xdr:to>
      <xdr:col>81</xdr:col>
      <xdr:colOff>44450</xdr:colOff>
      <xdr:row>59</xdr:row>
      <xdr:rowOff>123254</xdr:rowOff>
    </xdr:to>
    <xdr:cxnSp macro="">
      <xdr:nvCxnSpPr>
        <xdr:cNvPr id="311" name="直線コネクタ 310"/>
        <xdr:cNvCxnSpPr/>
      </xdr:nvCxnSpPr>
      <xdr:spPr>
        <a:xfrm>
          <a:off x="16179800" y="10211657"/>
          <a:ext cx="8382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xdr:cNvSpPr txBox="1"/>
      </xdr:nvSpPr>
      <xdr:spPr>
        <a:xfrm>
          <a:off x="17106900"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56293</xdr:rowOff>
    </xdr:from>
    <xdr:to>
      <xdr:col>77</xdr:col>
      <xdr:colOff>44450</xdr:colOff>
      <xdr:row>59</xdr:row>
      <xdr:rowOff>96107</xdr:rowOff>
    </xdr:to>
    <xdr:cxnSp macro="">
      <xdr:nvCxnSpPr>
        <xdr:cNvPr id="314" name="直線コネクタ 313"/>
        <xdr:cNvCxnSpPr/>
      </xdr:nvCxnSpPr>
      <xdr:spPr>
        <a:xfrm>
          <a:off x="15290800" y="10171843"/>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42418</xdr:rowOff>
    </xdr:from>
    <xdr:to>
      <xdr:col>72</xdr:col>
      <xdr:colOff>203200</xdr:colOff>
      <xdr:row>59</xdr:row>
      <xdr:rowOff>56293</xdr:rowOff>
    </xdr:to>
    <xdr:cxnSp macro="">
      <xdr:nvCxnSpPr>
        <xdr:cNvPr id="317" name="直線コネクタ 316"/>
        <xdr:cNvCxnSpPr/>
      </xdr:nvCxnSpPr>
      <xdr:spPr>
        <a:xfrm>
          <a:off x="14401800" y="10157968"/>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33369</xdr:rowOff>
    </xdr:from>
    <xdr:to>
      <xdr:col>68</xdr:col>
      <xdr:colOff>152400</xdr:colOff>
      <xdr:row>59</xdr:row>
      <xdr:rowOff>42418</xdr:rowOff>
    </xdr:to>
    <xdr:cxnSp macro="">
      <xdr:nvCxnSpPr>
        <xdr:cNvPr id="320" name="直線コネクタ 319"/>
        <xdr:cNvCxnSpPr/>
      </xdr:nvCxnSpPr>
      <xdr:spPr>
        <a:xfrm>
          <a:off x="13512800" y="10148919"/>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72454</xdr:rowOff>
    </xdr:from>
    <xdr:to>
      <xdr:col>81</xdr:col>
      <xdr:colOff>95250</xdr:colOff>
      <xdr:row>60</xdr:row>
      <xdr:rowOff>2604</xdr:rowOff>
    </xdr:to>
    <xdr:sp macro="" textlink="">
      <xdr:nvSpPr>
        <xdr:cNvPr id="330" name="楕円 329"/>
        <xdr:cNvSpPr/>
      </xdr:nvSpPr>
      <xdr:spPr>
        <a:xfrm>
          <a:off x="16967200" y="101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88981</xdr:rowOff>
    </xdr:from>
    <xdr:ext cx="762000" cy="259045"/>
    <xdr:sp macro="" textlink="">
      <xdr:nvSpPr>
        <xdr:cNvPr id="331" name="定員管理の状況該当値テキスト"/>
        <xdr:cNvSpPr txBox="1"/>
      </xdr:nvSpPr>
      <xdr:spPr>
        <a:xfrm>
          <a:off x="17106900" y="1003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45307</xdr:rowOff>
    </xdr:from>
    <xdr:to>
      <xdr:col>77</xdr:col>
      <xdr:colOff>95250</xdr:colOff>
      <xdr:row>59</xdr:row>
      <xdr:rowOff>146907</xdr:rowOff>
    </xdr:to>
    <xdr:sp macro="" textlink="">
      <xdr:nvSpPr>
        <xdr:cNvPr id="332" name="楕円 331"/>
        <xdr:cNvSpPr/>
      </xdr:nvSpPr>
      <xdr:spPr>
        <a:xfrm>
          <a:off x="16129000" y="101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157084</xdr:rowOff>
    </xdr:from>
    <xdr:ext cx="736600" cy="259045"/>
    <xdr:sp macro="" textlink="">
      <xdr:nvSpPr>
        <xdr:cNvPr id="333" name="テキスト ボックス 332"/>
        <xdr:cNvSpPr txBox="1"/>
      </xdr:nvSpPr>
      <xdr:spPr>
        <a:xfrm>
          <a:off x="15798800" y="99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5493</xdr:rowOff>
    </xdr:from>
    <xdr:to>
      <xdr:col>73</xdr:col>
      <xdr:colOff>44450</xdr:colOff>
      <xdr:row>59</xdr:row>
      <xdr:rowOff>107093</xdr:rowOff>
    </xdr:to>
    <xdr:sp macro="" textlink="">
      <xdr:nvSpPr>
        <xdr:cNvPr id="334" name="楕円 333"/>
        <xdr:cNvSpPr/>
      </xdr:nvSpPr>
      <xdr:spPr>
        <a:xfrm>
          <a:off x="15240000" y="101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117270</xdr:rowOff>
    </xdr:from>
    <xdr:ext cx="762000" cy="259045"/>
    <xdr:sp macro="" textlink="">
      <xdr:nvSpPr>
        <xdr:cNvPr id="335" name="テキスト ボックス 334"/>
        <xdr:cNvSpPr txBox="1"/>
      </xdr:nvSpPr>
      <xdr:spPr>
        <a:xfrm>
          <a:off x="14909800" y="9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163068</xdr:rowOff>
    </xdr:from>
    <xdr:to>
      <xdr:col>68</xdr:col>
      <xdr:colOff>203200</xdr:colOff>
      <xdr:row>59</xdr:row>
      <xdr:rowOff>93218</xdr:rowOff>
    </xdr:to>
    <xdr:sp macro="" textlink="">
      <xdr:nvSpPr>
        <xdr:cNvPr id="336" name="楕円 335"/>
        <xdr:cNvSpPr/>
      </xdr:nvSpPr>
      <xdr:spPr>
        <a:xfrm>
          <a:off x="14351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103395</xdr:rowOff>
    </xdr:from>
    <xdr:ext cx="762000" cy="259045"/>
    <xdr:sp macro="" textlink="">
      <xdr:nvSpPr>
        <xdr:cNvPr id="337" name="テキスト ボックス 336"/>
        <xdr:cNvSpPr txBox="1"/>
      </xdr:nvSpPr>
      <xdr:spPr>
        <a:xfrm>
          <a:off x="14020800" y="987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154019</xdr:rowOff>
    </xdr:from>
    <xdr:to>
      <xdr:col>64</xdr:col>
      <xdr:colOff>152400</xdr:colOff>
      <xdr:row>59</xdr:row>
      <xdr:rowOff>84169</xdr:rowOff>
    </xdr:to>
    <xdr:sp macro="" textlink="">
      <xdr:nvSpPr>
        <xdr:cNvPr id="338" name="楕円 337"/>
        <xdr:cNvSpPr/>
      </xdr:nvSpPr>
      <xdr:spPr>
        <a:xfrm>
          <a:off x="13462000" y="1009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94346</xdr:rowOff>
    </xdr:from>
    <xdr:ext cx="762000" cy="259045"/>
    <xdr:sp macro="" textlink="">
      <xdr:nvSpPr>
        <xdr:cNvPr id="339" name="テキスト ボックス 338"/>
        <xdr:cNvSpPr txBox="1"/>
      </xdr:nvSpPr>
      <xdr:spPr>
        <a:xfrm>
          <a:off x="13131800" y="986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ものの、依然として類似団体を下回っている。上昇した要因は、一部事務組合の起こした地方債に充てたと認められる補助金又は負担金が増加したことによるものである。今後においても地方債発行額の抑制に努め、現行水準を維持するよう起債に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88392</xdr:rowOff>
    </xdr:from>
    <xdr:to>
      <xdr:col>81</xdr:col>
      <xdr:colOff>44450</xdr:colOff>
      <xdr:row>40</xdr:row>
      <xdr:rowOff>102870</xdr:rowOff>
    </xdr:to>
    <xdr:cxnSp macro="">
      <xdr:nvCxnSpPr>
        <xdr:cNvPr id="370" name="直線コネクタ 369"/>
        <xdr:cNvCxnSpPr/>
      </xdr:nvCxnSpPr>
      <xdr:spPr>
        <a:xfrm>
          <a:off x="16179800" y="694639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65041</xdr:rowOff>
    </xdr:from>
    <xdr:ext cx="762000" cy="259045"/>
    <xdr:sp macro="" textlink="">
      <xdr:nvSpPr>
        <xdr:cNvPr id="371" name="公債費負担の状況平均値テキスト"/>
        <xdr:cNvSpPr txBox="1"/>
      </xdr:nvSpPr>
      <xdr:spPr>
        <a:xfrm>
          <a:off x="17106900" y="709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64262</xdr:rowOff>
    </xdr:from>
    <xdr:to>
      <xdr:col>77</xdr:col>
      <xdr:colOff>44450</xdr:colOff>
      <xdr:row>40</xdr:row>
      <xdr:rowOff>88392</xdr:rowOff>
    </xdr:to>
    <xdr:cxnSp macro="">
      <xdr:nvCxnSpPr>
        <xdr:cNvPr id="373" name="直線コネクタ 372"/>
        <xdr:cNvCxnSpPr/>
      </xdr:nvCxnSpPr>
      <xdr:spPr>
        <a:xfrm>
          <a:off x="15290800" y="692226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5" name="テキスト ボックス 374"/>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64262</xdr:rowOff>
    </xdr:to>
    <xdr:cxnSp macro="">
      <xdr:nvCxnSpPr>
        <xdr:cNvPr id="376" name="直線コネクタ 375"/>
        <xdr:cNvCxnSpPr/>
      </xdr:nvCxnSpPr>
      <xdr:spPr>
        <a:xfrm>
          <a:off x="14401800" y="691261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78" name="テキスト ボックス 377"/>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54610</xdr:rowOff>
    </xdr:from>
    <xdr:to>
      <xdr:col>68</xdr:col>
      <xdr:colOff>152400</xdr:colOff>
      <xdr:row>40</xdr:row>
      <xdr:rowOff>73914</xdr:rowOff>
    </xdr:to>
    <xdr:cxnSp macro="">
      <xdr:nvCxnSpPr>
        <xdr:cNvPr id="379" name="直線コネクタ 378"/>
        <xdr:cNvCxnSpPr/>
      </xdr:nvCxnSpPr>
      <xdr:spPr>
        <a:xfrm flipV="1">
          <a:off x="13512800" y="691261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1" name="テキスト ボックス 380"/>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9" name="楕円 388"/>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68597</xdr:rowOff>
    </xdr:from>
    <xdr:ext cx="762000" cy="259045"/>
    <xdr:sp macro="" textlink="">
      <xdr:nvSpPr>
        <xdr:cNvPr id="390" name="公債費負担の状況該当値テキスト"/>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37592</xdr:rowOff>
    </xdr:from>
    <xdr:to>
      <xdr:col>77</xdr:col>
      <xdr:colOff>95250</xdr:colOff>
      <xdr:row>40</xdr:row>
      <xdr:rowOff>139192</xdr:rowOff>
    </xdr:to>
    <xdr:sp macro="" textlink="">
      <xdr:nvSpPr>
        <xdr:cNvPr id="391" name="楕円 390"/>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149369</xdr:rowOff>
    </xdr:from>
    <xdr:ext cx="736600" cy="259045"/>
    <xdr:sp macro="" textlink="">
      <xdr:nvSpPr>
        <xdr:cNvPr id="392" name="テキスト ボックス 391"/>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13462</xdr:rowOff>
    </xdr:from>
    <xdr:to>
      <xdr:col>73</xdr:col>
      <xdr:colOff>44450</xdr:colOff>
      <xdr:row>40</xdr:row>
      <xdr:rowOff>115062</xdr:rowOff>
    </xdr:to>
    <xdr:sp macro="" textlink="">
      <xdr:nvSpPr>
        <xdr:cNvPr id="393" name="楕円 392"/>
        <xdr:cNvSpPr/>
      </xdr:nvSpPr>
      <xdr:spPr>
        <a:xfrm>
          <a:off x="152400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125239</xdr:rowOff>
    </xdr:from>
    <xdr:ext cx="762000" cy="259045"/>
    <xdr:sp macro="" textlink="">
      <xdr:nvSpPr>
        <xdr:cNvPr id="394" name="テキスト ボックス 393"/>
        <xdr:cNvSpPr txBox="1"/>
      </xdr:nvSpPr>
      <xdr:spPr>
        <a:xfrm>
          <a:off x="14909800" y="664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3810</xdr:rowOff>
    </xdr:from>
    <xdr:to>
      <xdr:col>68</xdr:col>
      <xdr:colOff>203200</xdr:colOff>
      <xdr:row>40</xdr:row>
      <xdr:rowOff>105410</xdr:rowOff>
    </xdr:to>
    <xdr:sp macro="" textlink="">
      <xdr:nvSpPr>
        <xdr:cNvPr id="395" name="楕円 394"/>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6" name="テキスト ボックス 395"/>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23114</xdr:rowOff>
    </xdr:from>
    <xdr:to>
      <xdr:col>64</xdr:col>
      <xdr:colOff>152400</xdr:colOff>
      <xdr:row>40</xdr:row>
      <xdr:rowOff>124714</xdr:rowOff>
    </xdr:to>
    <xdr:sp macro="" textlink="">
      <xdr:nvSpPr>
        <xdr:cNvPr id="397" name="楕円 396"/>
        <xdr:cNvSpPr/>
      </xdr:nvSpPr>
      <xdr:spPr>
        <a:xfrm>
          <a:off x="13462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134891</xdr:rowOff>
    </xdr:from>
    <xdr:ext cx="762000" cy="259045"/>
    <xdr:sp macro="" textlink="">
      <xdr:nvSpPr>
        <xdr:cNvPr id="398" name="テキスト ボックス 397"/>
        <xdr:cNvSpPr txBox="1"/>
      </xdr:nvSpPr>
      <xdr:spPr>
        <a:xfrm>
          <a:off x="13131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中でも最も健全な状態である。要因としては、財政調整基金及び減債基金等の充当可能基金の保有が挙げられる。今後においては、過疎対策債の借入れによる公債費の増加も懸念されるため、新規事業の実施については慎重に検討し、公債費等義務的経費を削減し、財政の健全保持に努める。</a:t>
          </a: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8,533
8,468
74.30
9,239,372
9,038,889
134,174
3,388,693
4,549,699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制度改正による会計年度任用及び再任用職員の報酬・手当の皆増や、災害対応に伴う時間外勤務手当の大幅増により、前年度に比べ支出額は増えているものの、経常一般財源の増により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行財政改革における定員適正化計画に沿った職員数の削減に努めており、引き続き適正な職員数及び給与水準の管理に努める。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33274</xdr:rowOff>
    </xdr:from>
    <xdr:to>
      <xdr:col>24</xdr:col>
      <xdr:colOff>25400</xdr:colOff>
      <xdr:row>37</xdr:row>
      <xdr:rowOff>56134</xdr:rowOff>
    </xdr:to>
    <xdr:cxnSp macro="">
      <xdr:nvCxnSpPr>
        <xdr:cNvPr id="64" name="直線コネクタ 63"/>
        <xdr:cNvCxnSpPr/>
      </xdr:nvCxnSpPr>
      <xdr:spPr>
        <a:xfrm flipV="1">
          <a:off x="3987800" y="63769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28702</xdr:rowOff>
    </xdr:from>
    <xdr:to>
      <xdr:col>19</xdr:col>
      <xdr:colOff>187325</xdr:colOff>
      <xdr:row>37</xdr:row>
      <xdr:rowOff>56134</xdr:rowOff>
    </xdr:to>
    <xdr:cxnSp macro="">
      <xdr:nvCxnSpPr>
        <xdr:cNvPr id="67" name="直線コネクタ 66"/>
        <xdr:cNvCxnSpPr/>
      </xdr:nvCxnSpPr>
      <xdr:spPr>
        <a:xfrm>
          <a:off x="3098800" y="63723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28702</xdr:rowOff>
    </xdr:to>
    <xdr:cxnSp macro="">
      <xdr:nvCxnSpPr>
        <xdr:cNvPr id="70" name="直線コネクタ 69"/>
        <xdr:cNvCxnSpPr/>
      </xdr:nvCxnSpPr>
      <xdr:spPr>
        <a:xfrm>
          <a:off x="2209800" y="63403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159004</xdr:rowOff>
    </xdr:from>
    <xdr:to>
      <xdr:col>11</xdr:col>
      <xdr:colOff>9525</xdr:colOff>
      <xdr:row>36</xdr:row>
      <xdr:rowOff>168148</xdr:rowOff>
    </xdr:to>
    <xdr:cxnSp macro="">
      <xdr:nvCxnSpPr>
        <xdr:cNvPr id="73" name="直線コネクタ 72"/>
        <xdr:cNvCxnSpPr/>
      </xdr:nvCxnSpPr>
      <xdr:spPr>
        <a:xfrm>
          <a:off x="1320800" y="6331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83" name="楕円 82"/>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170451</xdr:rowOff>
    </xdr:from>
    <xdr:ext cx="762000" cy="259045"/>
    <xdr:sp macro="" textlink="">
      <xdr:nvSpPr>
        <xdr:cNvPr id="84" name="人件費該当値テキスト"/>
        <xdr:cNvSpPr txBox="1"/>
      </xdr:nvSpPr>
      <xdr:spPr>
        <a:xfrm>
          <a:off x="4914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5334</xdr:rowOff>
    </xdr:from>
    <xdr:to>
      <xdr:col>20</xdr:col>
      <xdr:colOff>38100</xdr:colOff>
      <xdr:row>37</xdr:row>
      <xdr:rowOff>106934</xdr:rowOff>
    </xdr:to>
    <xdr:sp macro="" textlink="">
      <xdr:nvSpPr>
        <xdr:cNvPr id="85" name="楕円 84"/>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91711</xdr:rowOff>
    </xdr:from>
    <xdr:ext cx="736600" cy="259045"/>
    <xdr:sp macro="" textlink="">
      <xdr:nvSpPr>
        <xdr:cNvPr id="86" name="テキスト ボックス 85"/>
        <xdr:cNvSpPr txBox="1"/>
      </xdr:nvSpPr>
      <xdr:spPr>
        <a:xfrm>
          <a:off x="3606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149352</xdr:rowOff>
    </xdr:from>
    <xdr:to>
      <xdr:col>15</xdr:col>
      <xdr:colOff>149225</xdr:colOff>
      <xdr:row>37</xdr:row>
      <xdr:rowOff>79502</xdr:rowOff>
    </xdr:to>
    <xdr:sp macro="" textlink="">
      <xdr:nvSpPr>
        <xdr:cNvPr id="87" name="楕円 86"/>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88" name="テキスト ボックス 87"/>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117348</xdr:rowOff>
    </xdr:from>
    <xdr:to>
      <xdr:col>11</xdr:col>
      <xdr:colOff>60325</xdr:colOff>
      <xdr:row>37</xdr:row>
      <xdr:rowOff>47498</xdr:rowOff>
    </xdr:to>
    <xdr:sp macro="" textlink="">
      <xdr:nvSpPr>
        <xdr:cNvPr id="89" name="楕円 88"/>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90" name="テキスト ボックス 89"/>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91" name="楕円 90"/>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92" name="テキスト ボックス 91"/>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経常一般財源の増により、前年度に比べ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平均を上回っている。要因としては、施設の維持管理及び各種行政サービスの実施に係る経常経費が大きくなっているためであると考えられる。指定管理者制度の拡充、行政サービス等の実施内容を検討しながら経常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91077</xdr:rowOff>
    </xdr:from>
    <xdr:to>
      <xdr:col>82</xdr:col>
      <xdr:colOff>107950</xdr:colOff>
      <xdr:row>16</xdr:row>
      <xdr:rowOff>149860</xdr:rowOff>
    </xdr:to>
    <xdr:cxnSp macro="">
      <xdr:nvCxnSpPr>
        <xdr:cNvPr id="127" name="直線コネクタ 126"/>
        <xdr:cNvCxnSpPr/>
      </xdr:nvCxnSpPr>
      <xdr:spPr>
        <a:xfrm flipV="1">
          <a:off x="15671800" y="283427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71500</xdr:rowOff>
    </xdr:from>
    <xdr:ext cx="762000" cy="259045"/>
    <xdr:sp macro="" textlink="">
      <xdr:nvSpPr>
        <xdr:cNvPr id="128" name="物件費平均値テキスト"/>
        <xdr:cNvSpPr txBox="1"/>
      </xdr:nvSpPr>
      <xdr:spPr>
        <a:xfrm>
          <a:off x="16598900" y="247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117203</xdr:rowOff>
    </xdr:from>
    <xdr:to>
      <xdr:col>78</xdr:col>
      <xdr:colOff>69850</xdr:colOff>
      <xdr:row>16</xdr:row>
      <xdr:rowOff>149860</xdr:rowOff>
    </xdr:to>
    <xdr:cxnSp macro="">
      <xdr:nvCxnSpPr>
        <xdr:cNvPr id="130" name="直線コネクタ 129"/>
        <xdr:cNvCxnSpPr/>
      </xdr:nvCxnSpPr>
      <xdr:spPr>
        <a:xfrm>
          <a:off x="14782800" y="28604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2" name="テキスト ボックス 131"/>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117203</xdr:rowOff>
    </xdr:to>
    <xdr:cxnSp macro="">
      <xdr:nvCxnSpPr>
        <xdr:cNvPr id="133" name="直線コネクタ 132"/>
        <xdr:cNvCxnSpPr/>
      </xdr:nvCxnSpPr>
      <xdr:spPr>
        <a:xfrm>
          <a:off x="13893800" y="284734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5" name="テキスト ボックス 134"/>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130266</xdr:rowOff>
    </xdr:to>
    <xdr:cxnSp macro="">
      <xdr:nvCxnSpPr>
        <xdr:cNvPr id="136" name="直線コネクタ 135"/>
        <xdr:cNvCxnSpPr/>
      </xdr:nvCxnSpPr>
      <xdr:spPr>
        <a:xfrm flipV="1">
          <a:off x="13004800" y="28473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38" name="テキスト ボックス 137"/>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47551</xdr:rowOff>
    </xdr:from>
    <xdr:ext cx="762000" cy="259045"/>
    <xdr:sp macro="" textlink="">
      <xdr:nvSpPr>
        <xdr:cNvPr id="140" name="テキスト ボックス 139"/>
        <xdr:cNvSpPr txBox="1"/>
      </xdr:nvSpPr>
      <xdr:spPr>
        <a:xfrm>
          <a:off x="12623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40277</xdr:rowOff>
    </xdr:from>
    <xdr:to>
      <xdr:col>82</xdr:col>
      <xdr:colOff>158750</xdr:colOff>
      <xdr:row>16</xdr:row>
      <xdr:rowOff>141877</xdr:rowOff>
    </xdr:to>
    <xdr:sp macro="" textlink="">
      <xdr:nvSpPr>
        <xdr:cNvPr id="146" name="楕円 145"/>
        <xdr:cNvSpPr/>
      </xdr:nvSpPr>
      <xdr:spPr>
        <a:xfrm>
          <a:off x="16459200" y="27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12354</xdr:rowOff>
    </xdr:from>
    <xdr:ext cx="762000" cy="259045"/>
    <xdr:sp macro="" textlink="">
      <xdr:nvSpPr>
        <xdr:cNvPr id="147" name="物件費該当値テキスト"/>
        <xdr:cNvSpPr txBox="1"/>
      </xdr:nvSpPr>
      <xdr:spPr>
        <a:xfrm>
          <a:off x="16598900" y="275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8" name="楕円 147"/>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49" name="テキスト ボックス 148"/>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66403</xdr:rowOff>
    </xdr:from>
    <xdr:to>
      <xdr:col>74</xdr:col>
      <xdr:colOff>31750</xdr:colOff>
      <xdr:row>16</xdr:row>
      <xdr:rowOff>168003</xdr:rowOff>
    </xdr:to>
    <xdr:sp macro="" textlink="">
      <xdr:nvSpPr>
        <xdr:cNvPr id="150" name="楕円 149"/>
        <xdr:cNvSpPr/>
      </xdr:nvSpPr>
      <xdr:spPr>
        <a:xfrm>
          <a:off x="147320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152780</xdr:rowOff>
    </xdr:from>
    <xdr:ext cx="762000" cy="259045"/>
    <xdr:sp macro="" textlink="">
      <xdr:nvSpPr>
        <xdr:cNvPr id="151" name="テキスト ボックス 150"/>
        <xdr:cNvSpPr txBox="1"/>
      </xdr:nvSpPr>
      <xdr:spPr>
        <a:xfrm>
          <a:off x="14401800" y="289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2" name="楕円 151"/>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53" name="テキスト ボックス 152"/>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79466</xdr:rowOff>
    </xdr:from>
    <xdr:to>
      <xdr:col>65</xdr:col>
      <xdr:colOff>53975</xdr:colOff>
      <xdr:row>17</xdr:row>
      <xdr:rowOff>9616</xdr:rowOff>
    </xdr:to>
    <xdr:sp macro="" textlink="">
      <xdr:nvSpPr>
        <xdr:cNvPr id="154" name="楕円 153"/>
        <xdr:cNvSpPr/>
      </xdr:nvSpPr>
      <xdr:spPr>
        <a:xfrm>
          <a:off x="129540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165843</xdr:rowOff>
    </xdr:from>
    <xdr:ext cx="762000" cy="259045"/>
    <xdr:sp macro="" textlink="">
      <xdr:nvSpPr>
        <xdr:cNvPr id="155" name="テキスト ボックス 154"/>
        <xdr:cNvSpPr txBox="1"/>
      </xdr:nvSpPr>
      <xdr:spPr>
        <a:xfrm>
          <a:off x="12623800" y="29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横ばいであるが、依然として類似団体平均を上回っている。要因としては、公立保育所や公立幼稚園よりも私立保育園に通う幼児が多く、児童措置費（保育所運営費）に係る経費が他団体よりも多大になっているためと考えら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50800</xdr:rowOff>
    </xdr:to>
    <xdr:cxnSp macro="">
      <xdr:nvCxnSpPr>
        <xdr:cNvPr id="188" name="直線コネクタ 187"/>
        <xdr:cNvCxnSpPr/>
      </xdr:nvCxnSpPr>
      <xdr:spPr>
        <a:xfrm>
          <a:off x="3987800" y="9994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16527</xdr:rowOff>
    </xdr:from>
    <xdr:ext cx="762000" cy="259045"/>
    <xdr:sp macro="" textlink="">
      <xdr:nvSpPr>
        <xdr:cNvPr id="189" name="扶助費平均値テキスト"/>
        <xdr:cNvSpPr txBox="1"/>
      </xdr:nvSpPr>
      <xdr:spPr>
        <a:xfrm>
          <a:off x="4914900" y="927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31750</xdr:rowOff>
    </xdr:from>
    <xdr:to>
      <xdr:col>19</xdr:col>
      <xdr:colOff>187325</xdr:colOff>
      <xdr:row>58</xdr:row>
      <xdr:rowOff>50800</xdr:rowOff>
    </xdr:to>
    <xdr:cxnSp macro="">
      <xdr:nvCxnSpPr>
        <xdr:cNvPr id="191" name="直線コネクタ 190"/>
        <xdr:cNvCxnSpPr/>
      </xdr:nvCxnSpPr>
      <xdr:spPr>
        <a:xfrm>
          <a:off x="3098800" y="997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3" name="テキスト ボックス 192"/>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31750</xdr:rowOff>
    </xdr:from>
    <xdr:to>
      <xdr:col>15</xdr:col>
      <xdr:colOff>98425</xdr:colOff>
      <xdr:row>58</xdr:row>
      <xdr:rowOff>127000</xdr:rowOff>
    </xdr:to>
    <xdr:cxnSp macro="">
      <xdr:nvCxnSpPr>
        <xdr:cNvPr id="194" name="直線コネクタ 193"/>
        <xdr:cNvCxnSpPr/>
      </xdr:nvCxnSpPr>
      <xdr:spPr>
        <a:xfrm flipV="1">
          <a:off x="2209800" y="9975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196" name="テキスト ボックス 195"/>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165100</xdr:rowOff>
    </xdr:from>
    <xdr:to>
      <xdr:col>11</xdr:col>
      <xdr:colOff>9525</xdr:colOff>
      <xdr:row>58</xdr:row>
      <xdr:rowOff>127000</xdr:rowOff>
    </xdr:to>
    <xdr:cxnSp macro="">
      <xdr:nvCxnSpPr>
        <xdr:cNvPr id="197" name="直線コネクタ 196"/>
        <xdr:cNvCxnSpPr/>
      </xdr:nvCxnSpPr>
      <xdr:spPr>
        <a:xfrm>
          <a:off x="1320800" y="9937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7" name="楕円 206"/>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8"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9" name="楕円 208"/>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0" name="テキスト ボックス 209"/>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152400</xdr:rowOff>
    </xdr:from>
    <xdr:to>
      <xdr:col>15</xdr:col>
      <xdr:colOff>149225</xdr:colOff>
      <xdr:row>58</xdr:row>
      <xdr:rowOff>82550</xdr:rowOff>
    </xdr:to>
    <xdr:sp macro="" textlink="">
      <xdr:nvSpPr>
        <xdr:cNvPr id="211" name="楕円 210"/>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67327</xdr:rowOff>
    </xdr:from>
    <xdr:ext cx="762000" cy="259045"/>
    <xdr:sp macro="" textlink="">
      <xdr:nvSpPr>
        <xdr:cNvPr id="212" name="テキスト ボックス 211"/>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3" name="楕円 212"/>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4" name="テキスト ボックス 213"/>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15" name="楕円 214"/>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29227</xdr:rowOff>
    </xdr:from>
    <xdr:ext cx="762000" cy="259045"/>
    <xdr:sp macro="" textlink="">
      <xdr:nvSpPr>
        <xdr:cNvPr id="216" name="テキスト ボックス 215"/>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経常一般財源の増により、前年度に比べ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ポイント減少したが、依然として類似団体平均を上回っている。今後においても繰出基準等内容を検討しながら経常経費の削減に努める。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119380</xdr:rowOff>
    </xdr:to>
    <xdr:cxnSp macro="">
      <xdr:nvCxnSpPr>
        <xdr:cNvPr id="249" name="直線コネクタ 248"/>
        <xdr:cNvCxnSpPr/>
      </xdr:nvCxnSpPr>
      <xdr:spPr>
        <a:xfrm flipV="1">
          <a:off x="15671800" y="9705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56</xdr:row>
      <xdr:rowOff>127000</xdr:rowOff>
    </xdr:to>
    <xdr:cxnSp macro="">
      <xdr:nvCxnSpPr>
        <xdr:cNvPr id="252" name="直線コネクタ 251"/>
        <xdr:cNvCxnSpPr/>
      </xdr:nvCxnSpPr>
      <xdr:spPr>
        <a:xfrm flipV="1">
          <a:off x="14782800" y="972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57</xdr:row>
      <xdr:rowOff>16510</xdr:rowOff>
    </xdr:to>
    <xdr:cxnSp macro="">
      <xdr:nvCxnSpPr>
        <xdr:cNvPr id="255" name="直線コネクタ 254"/>
        <xdr:cNvCxnSpPr/>
      </xdr:nvCxnSpPr>
      <xdr:spPr>
        <a:xfrm flipV="1">
          <a:off x="13893800" y="9728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xdr:rowOff>
    </xdr:from>
    <xdr:to>
      <xdr:col>69</xdr:col>
      <xdr:colOff>92075</xdr:colOff>
      <xdr:row>57</xdr:row>
      <xdr:rowOff>24130</xdr:rowOff>
    </xdr:to>
    <xdr:cxnSp macro="">
      <xdr:nvCxnSpPr>
        <xdr:cNvPr id="258" name="直線コネクタ 257"/>
        <xdr:cNvCxnSpPr/>
      </xdr:nvCxnSpPr>
      <xdr:spPr>
        <a:xfrm flipV="1">
          <a:off x="13004800" y="978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8" name="楕円 267"/>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25417</xdr:rowOff>
    </xdr:from>
    <xdr:ext cx="762000" cy="259045"/>
    <xdr:sp macro="" textlink="">
      <xdr:nvSpPr>
        <xdr:cNvPr id="269" name="その他該当値テキスト"/>
        <xdr:cNvSpPr txBox="1"/>
      </xdr:nvSpPr>
      <xdr:spPr>
        <a:xfrm>
          <a:off x="16598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68580</xdr:rowOff>
    </xdr:from>
    <xdr:to>
      <xdr:col>78</xdr:col>
      <xdr:colOff>120650</xdr:colOff>
      <xdr:row>56</xdr:row>
      <xdr:rowOff>170180</xdr:rowOff>
    </xdr:to>
    <xdr:sp macro="" textlink="">
      <xdr:nvSpPr>
        <xdr:cNvPr id="270" name="楕円 269"/>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154957</xdr:rowOff>
    </xdr:from>
    <xdr:ext cx="736600" cy="259045"/>
    <xdr:sp macro="" textlink="">
      <xdr:nvSpPr>
        <xdr:cNvPr id="271" name="テキスト ボックス 270"/>
        <xdr:cNvSpPr txBox="1"/>
      </xdr:nvSpPr>
      <xdr:spPr>
        <a:xfrm>
          <a:off x="15290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2" name="楕円 271"/>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73" name="テキスト ボックス 272"/>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137160</xdr:rowOff>
    </xdr:from>
    <xdr:to>
      <xdr:col>69</xdr:col>
      <xdr:colOff>142875</xdr:colOff>
      <xdr:row>57</xdr:row>
      <xdr:rowOff>67310</xdr:rowOff>
    </xdr:to>
    <xdr:sp macro="" textlink="">
      <xdr:nvSpPr>
        <xdr:cNvPr id="274" name="楕円 273"/>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75" name="テキスト ボックス 274"/>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6" name="楕円 275"/>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77" name="テキスト ボックス 276"/>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経常一般財源の増により、前年度に比べ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ポイント減少したが、依然として類似団体平均を上回っている。今後も引き続き、支出内容の検討等を実施しながら経常経費の削減に努める。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37</xdr:row>
      <xdr:rowOff>110998</xdr:rowOff>
    </xdr:to>
    <xdr:cxnSp macro="">
      <xdr:nvCxnSpPr>
        <xdr:cNvPr id="307" name="直線コネクタ 306"/>
        <xdr:cNvCxnSpPr/>
      </xdr:nvCxnSpPr>
      <xdr:spPr>
        <a:xfrm flipV="1">
          <a:off x="15671800" y="64500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110998</xdr:rowOff>
    </xdr:to>
    <xdr:cxnSp macro="">
      <xdr:nvCxnSpPr>
        <xdr:cNvPr id="310" name="直線コネクタ 309"/>
        <xdr:cNvCxnSpPr/>
      </xdr:nvCxnSpPr>
      <xdr:spPr>
        <a:xfrm>
          <a:off x="14782800" y="64135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2" name="テキスト ボックス 311"/>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69850</xdr:rowOff>
    </xdr:to>
    <xdr:cxnSp macro="">
      <xdr:nvCxnSpPr>
        <xdr:cNvPr id="313" name="直線コネクタ 312"/>
        <xdr:cNvCxnSpPr/>
      </xdr:nvCxnSpPr>
      <xdr:spPr>
        <a:xfrm>
          <a:off x="13893800" y="63357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5" name="テキスト ボックス 314"/>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36</xdr:row>
      <xdr:rowOff>163576</xdr:rowOff>
    </xdr:to>
    <xdr:cxnSp macro="">
      <xdr:nvCxnSpPr>
        <xdr:cNvPr id="316" name="直線コネクタ 315"/>
        <xdr:cNvCxnSpPr/>
      </xdr:nvCxnSpPr>
      <xdr:spPr>
        <a:xfrm>
          <a:off x="13004800" y="6335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0" name="テキスト ボックス 319"/>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26" name="楕円 325"/>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27"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60198</xdr:rowOff>
    </xdr:from>
    <xdr:to>
      <xdr:col>78</xdr:col>
      <xdr:colOff>120650</xdr:colOff>
      <xdr:row>37</xdr:row>
      <xdr:rowOff>161798</xdr:rowOff>
    </xdr:to>
    <xdr:sp macro="" textlink="">
      <xdr:nvSpPr>
        <xdr:cNvPr id="328" name="楕円 327"/>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146575</xdr:rowOff>
    </xdr:from>
    <xdr:ext cx="736600" cy="259045"/>
    <xdr:sp macro="" textlink="">
      <xdr:nvSpPr>
        <xdr:cNvPr id="329" name="テキスト ボックス 328"/>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0" name="楕円 329"/>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1" name="テキスト ボックス 330"/>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32" name="楕円 331"/>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33" name="テキスト ボックス 332"/>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34" name="楕円 333"/>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35" name="テキスト ボックス 334"/>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％減少しており、依然として類似団体平均を大きく下回っている。今後においても大型事業の整理・縮小・計画的な実施に努め、地方債発行額の抑制を図りながら、現行水準を上回らないように努める。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28702</xdr:rowOff>
    </xdr:to>
    <xdr:cxnSp macro="">
      <xdr:nvCxnSpPr>
        <xdr:cNvPr id="365" name="直線コネクタ 364"/>
        <xdr:cNvCxnSpPr/>
      </xdr:nvCxnSpPr>
      <xdr:spPr>
        <a:xfrm flipV="1">
          <a:off x="3987800" y="132257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28702</xdr:rowOff>
    </xdr:from>
    <xdr:to>
      <xdr:col>19</xdr:col>
      <xdr:colOff>187325</xdr:colOff>
      <xdr:row>77</xdr:row>
      <xdr:rowOff>51563</xdr:rowOff>
    </xdr:to>
    <xdr:cxnSp macro="">
      <xdr:nvCxnSpPr>
        <xdr:cNvPr id="368" name="直線コネクタ 367"/>
        <xdr:cNvCxnSpPr/>
      </xdr:nvCxnSpPr>
      <xdr:spPr>
        <a:xfrm flipV="1">
          <a:off x="3098800" y="132303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51563</xdr:rowOff>
    </xdr:to>
    <xdr:cxnSp macro="">
      <xdr:nvCxnSpPr>
        <xdr:cNvPr id="371" name="直線コネクタ 370"/>
        <xdr:cNvCxnSpPr/>
      </xdr:nvCxnSpPr>
      <xdr:spPr>
        <a:xfrm>
          <a:off x="2209800" y="132440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19558</xdr:rowOff>
    </xdr:from>
    <xdr:to>
      <xdr:col>11</xdr:col>
      <xdr:colOff>9525</xdr:colOff>
      <xdr:row>77</xdr:row>
      <xdr:rowOff>42418</xdr:rowOff>
    </xdr:to>
    <xdr:cxnSp macro="">
      <xdr:nvCxnSpPr>
        <xdr:cNvPr id="374" name="直線コネクタ 373"/>
        <xdr:cNvCxnSpPr/>
      </xdr:nvCxnSpPr>
      <xdr:spPr>
        <a:xfrm>
          <a:off x="1320800" y="13221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4" name="楕円 383"/>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85"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149352</xdr:rowOff>
    </xdr:from>
    <xdr:to>
      <xdr:col>20</xdr:col>
      <xdr:colOff>38100</xdr:colOff>
      <xdr:row>77</xdr:row>
      <xdr:rowOff>79502</xdr:rowOff>
    </xdr:to>
    <xdr:sp macro="" textlink="">
      <xdr:nvSpPr>
        <xdr:cNvPr id="386" name="楕円 385"/>
        <xdr:cNvSpPr/>
      </xdr:nvSpPr>
      <xdr:spPr>
        <a:xfrm>
          <a:off x="3937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89679</xdr:rowOff>
    </xdr:from>
    <xdr:ext cx="736600" cy="259045"/>
    <xdr:sp macro="" textlink="">
      <xdr:nvSpPr>
        <xdr:cNvPr id="387" name="テキスト ボックス 386"/>
        <xdr:cNvSpPr txBox="1"/>
      </xdr:nvSpPr>
      <xdr:spPr>
        <a:xfrm>
          <a:off x="3606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763</xdr:rowOff>
    </xdr:from>
    <xdr:to>
      <xdr:col>15</xdr:col>
      <xdr:colOff>149225</xdr:colOff>
      <xdr:row>77</xdr:row>
      <xdr:rowOff>102363</xdr:rowOff>
    </xdr:to>
    <xdr:sp macro="" textlink="">
      <xdr:nvSpPr>
        <xdr:cNvPr id="388" name="楕円 387"/>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112540</xdr:rowOff>
    </xdr:from>
    <xdr:ext cx="762000" cy="259045"/>
    <xdr:sp macro="" textlink="">
      <xdr:nvSpPr>
        <xdr:cNvPr id="389" name="テキスト ボックス 388"/>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163068</xdr:rowOff>
    </xdr:from>
    <xdr:to>
      <xdr:col>11</xdr:col>
      <xdr:colOff>60325</xdr:colOff>
      <xdr:row>77</xdr:row>
      <xdr:rowOff>93218</xdr:rowOff>
    </xdr:to>
    <xdr:sp macro="" textlink="">
      <xdr:nvSpPr>
        <xdr:cNvPr id="390" name="楕円 389"/>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103395</xdr:rowOff>
    </xdr:from>
    <xdr:ext cx="762000" cy="259045"/>
    <xdr:sp macro="" textlink="">
      <xdr:nvSpPr>
        <xdr:cNvPr id="391" name="テキスト ボックス 390"/>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140208</xdr:rowOff>
    </xdr:from>
    <xdr:to>
      <xdr:col>6</xdr:col>
      <xdr:colOff>171450</xdr:colOff>
      <xdr:row>77</xdr:row>
      <xdr:rowOff>70358</xdr:rowOff>
    </xdr:to>
    <xdr:sp macro="" textlink="">
      <xdr:nvSpPr>
        <xdr:cNvPr id="392" name="楕円 391"/>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80535</xdr:rowOff>
    </xdr:from>
    <xdr:ext cx="762000" cy="259045"/>
    <xdr:sp macro="" textlink="">
      <xdr:nvSpPr>
        <xdr:cNvPr id="393" name="テキスト ボックス 392"/>
        <xdr:cNvSpPr txBox="1"/>
      </xdr:nvSpPr>
      <xdr:spPr>
        <a:xfrm>
          <a:off x="939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経常一般財源の増により、前年度に比べ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ポイント減少したが、依然として類似団体平均を上回っている。人件費以外の</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区分で類似団体平均を上回っている状態である。今後においては、行政ニーズの把握に努めながら経常経費の削減に図っていく。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96520</xdr:rowOff>
    </xdr:from>
    <xdr:to>
      <xdr:col>82</xdr:col>
      <xdr:colOff>107950</xdr:colOff>
      <xdr:row>78</xdr:row>
      <xdr:rowOff>161289</xdr:rowOff>
    </xdr:to>
    <xdr:cxnSp macro="">
      <xdr:nvCxnSpPr>
        <xdr:cNvPr id="426" name="直線コネクタ 425"/>
        <xdr:cNvCxnSpPr/>
      </xdr:nvCxnSpPr>
      <xdr:spPr>
        <a:xfrm flipV="1">
          <a:off x="15671800" y="1346962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85089</xdr:rowOff>
    </xdr:from>
    <xdr:to>
      <xdr:col>78</xdr:col>
      <xdr:colOff>69850</xdr:colOff>
      <xdr:row>78</xdr:row>
      <xdr:rowOff>161289</xdr:rowOff>
    </xdr:to>
    <xdr:cxnSp macro="">
      <xdr:nvCxnSpPr>
        <xdr:cNvPr id="429" name="直線コネクタ 428"/>
        <xdr:cNvCxnSpPr/>
      </xdr:nvCxnSpPr>
      <xdr:spPr>
        <a:xfrm>
          <a:off x="14782800" y="134581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35561</xdr:rowOff>
    </xdr:from>
    <xdr:to>
      <xdr:col>73</xdr:col>
      <xdr:colOff>180975</xdr:colOff>
      <xdr:row>78</xdr:row>
      <xdr:rowOff>85089</xdr:rowOff>
    </xdr:to>
    <xdr:cxnSp macro="">
      <xdr:nvCxnSpPr>
        <xdr:cNvPr id="432" name="直線コネクタ 431"/>
        <xdr:cNvCxnSpPr/>
      </xdr:nvCxnSpPr>
      <xdr:spPr>
        <a:xfrm>
          <a:off x="13893800" y="134086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20320</xdr:rowOff>
    </xdr:from>
    <xdr:to>
      <xdr:col>69</xdr:col>
      <xdr:colOff>92075</xdr:colOff>
      <xdr:row>78</xdr:row>
      <xdr:rowOff>35561</xdr:rowOff>
    </xdr:to>
    <xdr:cxnSp macro="">
      <xdr:nvCxnSpPr>
        <xdr:cNvPr id="435" name="直線コネクタ 434"/>
        <xdr:cNvCxnSpPr/>
      </xdr:nvCxnSpPr>
      <xdr:spPr>
        <a:xfrm>
          <a:off x="13004800" y="13393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45720</xdr:rowOff>
    </xdr:from>
    <xdr:to>
      <xdr:col>82</xdr:col>
      <xdr:colOff>158750</xdr:colOff>
      <xdr:row>78</xdr:row>
      <xdr:rowOff>147320</xdr:rowOff>
    </xdr:to>
    <xdr:sp macro="" textlink="">
      <xdr:nvSpPr>
        <xdr:cNvPr id="445" name="楕円 444"/>
        <xdr:cNvSpPr/>
      </xdr:nvSpPr>
      <xdr:spPr>
        <a:xfrm>
          <a:off x="16459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17797</xdr:rowOff>
    </xdr:from>
    <xdr:ext cx="762000" cy="259045"/>
    <xdr:sp macro="" textlink="">
      <xdr:nvSpPr>
        <xdr:cNvPr id="446" name="公債費以外該当値テキスト"/>
        <xdr:cNvSpPr txBox="1"/>
      </xdr:nvSpPr>
      <xdr:spPr>
        <a:xfrm>
          <a:off x="16598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110489</xdr:rowOff>
    </xdr:from>
    <xdr:to>
      <xdr:col>78</xdr:col>
      <xdr:colOff>120650</xdr:colOff>
      <xdr:row>79</xdr:row>
      <xdr:rowOff>40639</xdr:rowOff>
    </xdr:to>
    <xdr:sp macro="" textlink="">
      <xdr:nvSpPr>
        <xdr:cNvPr id="447" name="楕円 446"/>
        <xdr:cNvSpPr/>
      </xdr:nvSpPr>
      <xdr:spPr>
        <a:xfrm>
          <a:off x="15621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25416</xdr:rowOff>
    </xdr:from>
    <xdr:ext cx="736600" cy="259045"/>
    <xdr:sp macro="" textlink="">
      <xdr:nvSpPr>
        <xdr:cNvPr id="448" name="テキスト ボックス 447"/>
        <xdr:cNvSpPr txBox="1"/>
      </xdr:nvSpPr>
      <xdr:spPr>
        <a:xfrm>
          <a:off x="15290800" y="13569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34289</xdr:rowOff>
    </xdr:from>
    <xdr:to>
      <xdr:col>74</xdr:col>
      <xdr:colOff>31750</xdr:colOff>
      <xdr:row>78</xdr:row>
      <xdr:rowOff>135889</xdr:rowOff>
    </xdr:to>
    <xdr:sp macro="" textlink="">
      <xdr:nvSpPr>
        <xdr:cNvPr id="449" name="楕円 448"/>
        <xdr:cNvSpPr/>
      </xdr:nvSpPr>
      <xdr:spPr>
        <a:xfrm>
          <a:off x="14732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120666</xdr:rowOff>
    </xdr:from>
    <xdr:ext cx="762000" cy="259045"/>
    <xdr:sp macro="" textlink="">
      <xdr:nvSpPr>
        <xdr:cNvPr id="450" name="テキスト ボックス 449"/>
        <xdr:cNvSpPr txBox="1"/>
      </xdr:nvSpPr>
      <xdr:spPr>
        <a:xfrm>
          <a:off x="14401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156211</xdr:rowOff>
    </xdr:from>
    <xdr:to>
      <xdr:col>69</xdr:col>
      <xdr:colOff>142875</xdr:colOff>
      <xdr:row>78</xdr:row>
      <xdr:rowOff>86361</xdr:rowOff>
    </xdr:to>
    <xdr:sp macro="" textlink="">
      <xdr:nvSpPr>
        <xdr:cNvPr id="451" name="楕円 450"/>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52" name="テキスト ボックス 451"/>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140970</xdr:rowOff>
    </xdr:from>
    <xdr:to>
      <xdr:col>65</xdr:col>
      <xdr:colOff>53975</xdr:colOff>
      <xdr:row>78</xdr:row>
      <xdr:rowOff>71120</xdr:rowOff>
    </xdr:to>
    <xdr:sp macro="" textlink="">
      <xdr:nvSpPr>
        <xdr:cNvPr id="453" name="楕円 452"/>
        <xdr:cNvSpPr/>
      </xdr:nvSpPr>
      <xdr:spPr>
        <a:xfrm>
          <a:off x="12954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55897</xdr:rowOff>
    </xdr:from>
    <xdr:ext cx="762000" cy="259045"/>
    <xdr:sp macro="" textlink="">
      <xdr:nvSpPr>
        <xdr:cNvPr id="454" name="テキスト ボックス 453"/>
        <xdr:cNvSpPr txBox="1"/>
      </xdr:nvSpPr>
      <xdr:spPr>
        <a:xfrm>
          <a:off x="12623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54744</xdr:rowOff>
    </xdr:from>
    <xdr:to>
      <xdr:col>29</xdr:col>
      <xdr:colOff>127000</xdr:colOff>
      <xdr:row>20</xdr:row>
      <xdr:rowOff>71161</xdr:rowOff>
    </xdr:to>
    <xdr:cxnSp macro="">
      <xdr:nvCxnSpPr>
        <xdr:cNvPr id="52" name="直線コネクタ 51"/>
        <xdr:cNvCxnSpPr/>
      </xdr:nvCxnSpPr>
      <xdr:spPr bwMode="auto">
        <a:xfrm flipV="1">
          <a:off x="5003800" y="3531369"/>
          <a:ext cx="647700" cy="16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71161</xdr:rowOff>
    </xdr:from>
    <xdr:to>
      <xdr:col>26</xdr:col>
      <xdr:colOff>50800</xdr:colOff>
      <xdr:row>20</xdr:row>
      <xdr:rowOff>77307</xdr:rowOff>
    </xdr:to>
    <xdr:cxnSp macro="">
      <xdr:nvCxnSpPr>
        <xdr:cNvPr id="55" name="直線コネクタ 54"/>
        <xdr:cNvCxnSpPr/>
      </xdr:nvCxnSpPr>
      <xdr:spPr bwMode="auto">
        <a:xfrm flipV="1">
          <a:off x="4305300" y="3547786"/>
          <a:ext cx="698500" cy="6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106120</xdr:rowOff>
    </xdr:from>
    <xdr:ext cx="736600" cy="259045"/>
    <xdr:sp macro="" textlink="">
      <xdr:nvSpPr>
        <xdr:cNvPr id="57" name="テキスト ボックス 56"/>
        <xdr:cNvSpPr txBox="1"/>
      </xdr:nvSpPr>
      <xdr:spPr>
        <a:xfrm>
          <a:off x="4622800" y="306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77307</xdr:rowOff>
    </xdr:from>
    <xdr:to>
      <xdr:col>22</xdr:col>
      <xdr:colOff>114300</xdr:colOff>
      <xdr:row>20</xdr:row>
      <xdr:rowOff>88815</xdr:rowOff>
    </xdr:to>
    <xdr:cxnSp macro="">
      <xdr:nvCxnSpPr>
        <xdr:cNvPr id="58" name="直線コネクタ 57"/>
        <xdr:cNvCxnSpPr/>
      </xdr:nvCxnSpPr>
      <xdr:spPr bwMode="auto">
        <a:xfrm flipV="1">
          <a:off x="3606800" y="3553932"/>
          <a:ext cx="698500" cy="11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88815</xdr:rowOff>
    </xdr:from>
    <xdr:to>
      <xdr:col>18</xdr:col>
      <xdr:colOff>177800</xdr:colOff>
      <xdr:row>20</xdr:row>
      <xdr:rowOff>95500</xdr:rowOff>
    </xdr:to>
    <xdr:cxnSp macro="">
      <xdr:nvCxnSpPr>
        <xdr:cNvPr id="61" name="直線コネクタ 60"/>
        <xdr:cNvCxnSpPr/>
      </xdr:nvCxnSpPr>
      <xdr:spPr bwMode="auto">
        <a:xfrm flipV="1">
          <a:off x="2908300" y="3565440"/>
          <a:ext cx="698500" cy="6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124329</xdr:rowOff>
    </xdr:from>
    <xdr:ext cx="762000" cy="259045"/>
    <xdr:sp macro="" textlink="">
      <xdr:nvSpPr>
        <xdr:cNvPr id="63" name="テキスト ボックス 62"/>
        <xdr:cNvSpPr txBox="1"/>
      </xdr:nvSpPr>
      <xdr:spPr>
        <a:xfrm>
          <a:off x="3225800" y="30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135469</xdr:rowOff>
    </xdr:from>
    <xdr:ext cx="762000" cy="259045"/>
    <xdr:sp macro="" textlink="">
      <xdr:nvSpPr>
        <xdr:cNvPr id="65" name="テキスト ボックス 64"/>
        <xdr:cNvSpPr txBox="1"/>
      </xdr:nvSpPr>
      <xdr:spPr>
        <a:xfrm>
          <a:off x="2527300" y="30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3944</xdr:rowOff>
    </xdr:from>
    <xdr:to>
      <xdr:col>29</xdr:col>
      <xdr:colOff>177800</xdr:colOff>
      <xdr:row>20</xdr:row>
      <xdr:rowOff>105544</xdr:rowOff>
    </xdr:to>
    <xdr:sp macro="" textlink="">
      <xdr:nvSpPr>
        <xdr:cNvPr id="71" name="楕円 70"/>
        <xdr:cNvSpPr/>
      </xdr:nvSpPr>
      <xdr:spPr bwMode="auto">
        <a:xfrm>
          <a:off x="5600700" y="3480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83971</xdr:rowOff>
    </xdr:from>
    <xdr:ext cx="762000" cy="259045"/>
    <xdr:sp macro="" textlink="">
      <xdr:nvSpPr>
        <xdr:cNvPr id="72" name="人口1人当たり決算額の推移該当値テキスト130"/>
        <xdr:cNvSpPr txBox="1"/>
      </xdr:nvSpPr>
      <xdr:spPr>
        <a:xfrm>
          <a:off x="5740400" y="33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20361</xdr:rowOff>
    </xdr:from>
    <xdr:to>
      <xdr:col>26</xdr:col>
      <xdr:colOff>101600</xdr:colOff>
      <xdr:row>20</xdr:row>
      <xdr:rowOff>121961</xdr:rowOff>
    </xdr:to>
    <xdr:sp macro="" textlink="">
      <xdr:nvSpPr>
        <xdr:cNvPr id="73" name="楕円 72"/>
        <xdr:cNvSpPr/>
      </xdr:nvSpPr>
      <xdr:spPr bwMode="auto">
        <a:xfrm>
          <a:off x="4953000" y="3496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106738</xdr:rowOff>
    </xdr:from>
    <xdr:ext cx="736600" cy="259045"/>
    <xdr:sp macro="" textlink="">
      <xdr:nvSpPr>
        <xdr:cNvPr id="74" name="テキスト ボックス 73"/>
        <xdr:cNvSpPr txBox="1"/>
      </xdr:nvSpPr>
      <xdr:spPr>
        <a:xfrm>
          <a:off x="4622800" y="35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26507</xdr:rowOff>
    </xdr:from>
    <xdr:to>
      <xdr:col>22</xdr:col>
      <xdr:colOff>165100</xdr:colOff>
      <xdr:row>20</xdr:row>
      <xdr:rowOff>128107</xdr:rowOff>
    </xdr:to>
    <xdr:sp macro="" textlink="">
      <xdr:nvSpPr>
        <xdr:cNvPr id="75" name="楕円 74"/>
        <xdr:cNvSpPr/>
      </xdr:nvSpPr>
      <xdr:spPr bwMode="auto">
        <a:xfrm>
          <a:off x="4254500" y="3503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112884</xdr:rowOff>
    </xdr:from>
    <xdr:ext cx="762000" cy="259045"/>
    <xdr:sp macro="" textlink="">
      <xdr:nvSpPr>
        <xdr:cNvPr id="76" name="テキスト ボックス 75"/>
        <xdr:cNvSpPr txBox="1"/>
      </xdr:nvSpPr>
      <xdr:spPr>
        <a:xfrm>
          <a:off x="3924300" y="358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38015</xdr:rowOff>
    </xdr:from>
    <xdr:to>
      <xdr:col>19</xdr:col>
      <xdr:colOff>38100</xdr:colOff>
      <xdr:row>20</xdr:row>
      <xdr:rowOff>139615</xdr:rowOff>
    </xdr:to>
    <xdr:sp macro="" textlink="">
      <xdr:nvSpPr>
        <xdr:cNvPr id="77" name="楕円 76"/>
        <xdr:cNvSpPr/>
      </xdr:nvSpPr>
      <xdr:spPr bwMode="auto">
        <a:xfrm>
          <a:off x="3556000" y="3514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124392</xdr:rowOff>
    </xdr:from>
    <xdr:ext cx="762000" cy="259045"/>
    <xdr:sp macro="" textlink="">
      <xdr:nvSpPr>
        <xdr:cNvPr id="78" name="テキスト ボックス 77"/>
        <xdr:cNvSpPr txBox="1"/>
      </xdr:nvSpPr>
      <xdr:spPr>
        <a:xfrm>
          <a:off x="3225800" y="360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44700</xdr:rowOff>
    </xdr:from>
    <xdr:to>
      <xdr:col>15</xdr:col>
      <xdr:colOff>101600</xdr:colOff>
      <xdr:row>20</xdr:row>
      <xdr:rowOff>146300</xdr:rowOff>
    </xdr:to>
    <xdr:sp macro="" textlink="">
      <xdr:nvSpPr>
        <xdr:cNvPr id="79" name="楕円 78"/>
        <xdr:cNvSpPr/>
      </xdr:nvSpPr>
      <xdr:spPr bwMode="auto">
        <a:xfrm>
          <a:off x="2857500" y="3521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131077</xdr:rowOff>
    </xdr:from>
    <xdr:ext cx="762000" cy="259045"/>
    <xdr:sp macro="" textlink="">
      <xdr:nvSpPr>
        <xdr:cNvPr id="80" name="テキスト ボックス 79"/>
        <xdr:cNvSpPr txBox="1"/>
      </xdr:nvSpPr>
      <xdr:spPr>
        <a:xfrm>
          <a:off x="2527300" y="36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4280</xdr:rowOff>
    </xdr:from>
    <xdr:to>
      <xdr:col>29</xdr:col>
      <xdr:colOff>127000</xdr:colOff>
      <xdr:row>36</xdr:row>
      <xdr:rowOff>35484</xdr:rowOff>
    </xdr:to>
    <xdr:cxnSp macro="">
      <xdr:nvCxnSpPr>
        <xdr:cNvPr id="113" name="直線コネクタ 112"/>
        <xdr:cNvCxnSpPr/>
      </xdr:nvCxnSpPr>
      <xdr:spPr bwMode="auto">
        <a:xfrm flipV="1">
          <a:off x="5003800" y="6957530"/>
          <a:ext cx="647700" cy="31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35484</xdr:rowOff>
    </xdr:from>
    <xdr:to>
      <xdr:col>26</xdr:col>
      <xdr:colOff>50800</xdr:colOff>
      <xdr:row>36</xdr:row>
      <xdr:rowOff>64567</xdr:rowOff>
    </xdr:to>
    <xdr:cxnSp macro="">
      <xdr:nvCxnSpPr>
        <xdr:cNvPr id="116" name="直線コネクタ 115"/>
        <xdr:cNvCxnSpPr/>
      </xdr:nvCxnSpPr>
      <xdr:spPr bwMode="auto">
        <a:xfrm flipV="1">
          <a:off x="4305300" y="6988734"/>
          <a:ext cx="698500" cy="29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64567</xdr:rowOff>
    </xdr:from>
    <xdr:to>
      <xdr:col>22</xdr:col>
      <xdr:colOff>114300</xdr:colOff>
      <xdr:row>36</xdr:row>
      <xdr:rowOff>66789</xdr:rowOff>
    </xdr:to>
    <xdr:cxnSp macro="">
      <xdr:nvCxnSpPr>
        <xdr:cNvPr id="119" name="直線コネクタ 118"/>
        <xdr:cNvCxnSpPr/>
      </xdr:nvCxnSpPr>
      <xdr:spPr bwMode="auto">
        <a:xfrm flipV="1">
          <a:off x="3606800" y="7017817"/>
          <a:ext cx="698500" cy="2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139539</xdr:rowOff>
    </xdr:from>
    <xdr:ext cx="762000" cy="259045"/>
    <xdr:sp macro="" textlink="">
      <xdr:nvSpPr>
        <xdr:cNvPr id="121" name="テキスト ボックス 120"/>
        <xdr:cNvSpPr txBox="1"/>
      </xdr:nvSpPr>
      <xdr:spPr>
        <a:xfrm>
          <a:off x="3924300" y="64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66789</xdr:rowOff>
    </xdr:from>
    <xdr:to>
      <xdr:col>18</xdr:col>
      <xdr:colOff>177800</xdr:colOff>
      <xdr:row>36</xdr:row>
      <xdr:rowOff>96165</xdr:rowOff>
    </xdr:to>
    <xdr:cxnSp macro="">
      <xdr:nvCxnSpPr>
        <xdr:cNvPr id="122" name="直線コネクタ 121"/>
        <xdr:cNvCxnSpPr/>
      </xdr:nvCxnSpPr>
      <xdr:spPr bwMode="auto">
        <a:xfrm flipV="1">
          <a:off x="2908300" y="7020039"/>
          <a:ext cx="698500" cy="29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296380</xdr:rowOff>
    </xdr:from>
    <xdr:to>
      <xdr:col>29</xdr:col>
      <xdr:colOff>177800</xdr:colOff>
      <xdr:row>36</xdr:row>
      <xdr:rowOff>55080</xdr:rowOff>
    </xdr:to>
    <xdr:sp macro="" textlink="">
      <xdr:nvSpPr>
        <xdr:cNvPr id="132" name="楕円 131"/>
        <xdr:cNvSpPr/>
      </xdr:nvSpPr>
      <xdr:spPr bwMode="auto">
        <a:xfrm>
          <a:off x="5600700" y="6906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268457</xdr:rowOff>
    </xdr:from>
    <xdr:ext cx="762000" cy="259045"/>
    <xdr:sp macro="" textlink="">
      <xdr:nvSpPr>
        <xdr:cNvPr id="133" name="人口1人当たり決算額の推移該当値テキスト445"/>
        <xdr:cNvSpPr txBox="1"/>
      </xdr:nvSpPr>
      <xdr:spPr>
        <a:xfrm>
          <a:off x="5740400" y="687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327584</xdr:rowOff>
    </xdr:from>
    <xdr:to>
      <xdr:col>26</xdr:col>
      <xdr:colOff>101600</xdr:colOff>
      <xdr:row>36</xdr:row>
      <xdr:rowOff>86284</xdr:rowOff>
    </xdr:to>
    <xdr:sp macro="" textlink="">
      <xdr:nvSpPr>
        <xdr:cNvPr id="134" name="楕円 133"/>
        <xdr:cNvSpPr/>
      </xdr:nvSpPr>
      <xdr:spPr bwMode="auto">
        <a:xfrm>
          <a:off x="4953000" y="6937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71061</xdr:rowOff>
    </xdr:from>
    <xdr:ext cx="736600" cy="259045"/>
    <xdr:sp macro="" textlink="">
      <xdr:nvSpPr>
        <xdr:cNvPr id="135" name="テキスト ボックス 134"/>
        <xdr:cNvSpPr txBox="1"/>
      </xdr:nvSpPr>
      <xdr:spPr>
        <a:xfrm>
          <a:off x="4622800" y="702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13767</xdr:rowOff>
    </xdr:from>
    <xdr:to>
      <xdr:col>22</xdr:col>
      <xdr:colOff>165100</xdr:colOff>
      <xdr:row>36</xdr:row>
      <xdr:rowOff>115367</xdr:rowOff>
    </xdr:to>
    <xdr:sp macro="" textlink="">
      <xdr:nvSpPr>
        <xdr:cNvPr id="136" name="楕円 135"/>
        <xdr:cNvSpPr/>
      </xdr:nvSpPr>
      <xdr:spPr bwMode="auto">
        <a:xfrm>
          <a:off x="4254500" y="6967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100144</xdr:rowOff>
    </xdr:from>
    <xdr:ext cx="762000" cy="259045"/>
    <xdr:sp macro="" textlink="">
      <xdr:nvSpPr>
        <xdr:cNvPr id="137" name="テキスト ボックス 136"/>
        <xdr:cNvSpPr txBox="1"/>
      </xdr:nvSpPr>
      <xdr:spPr>
        <a:xfrm>
          <a:off x="3924300" y="70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15989</xdr:rowOff>
    </xdr:from>
    <xdr:to>
      <xdr:col>19</xdr:col>
      <xdr:colOff>38100</xdr:colOff>
      <xdr:row>36</xdr:row>
      <xdr:rowOff>117589</xdr:rowOff>
    </xdr:to>
    <xdr:sp macro="" textlink="">
      <xdr:nvSpPr>
        <xdr:cNvPr id="138" name="楕円 137"/>
        <xdr:cNvSpPr/>
      </xdr:nvSpPr>
      <xdr:spPr bwMode="auto">
        <a:xfrm>
          <a:off x="3556000" y="6969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102366</xdr:rowOff>
    </xdr:from>
    <xdr:ext cx="762000" cy="259045"/>
    <xdr:sp macro="" textlink="">
      <xdr:nvSpPr>
        <xdr:cNvPr id="139" name="テキスト ボックス 138"/>
        <xdr:cNvSpPr txBox="1"/>
      </xdr:nvSpPr>
      <xdr:spPr>
        <a:xfrm>
          <a:off x="3225800" y="7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45365</xdr:rowOff>
    </xdr:from>
    <xdr:to>
      <xdr:col>15</xdr:col>
      <xdr:colOff>101600</xdr:colOff>
      <xdr:row>36</xdr:row>
      <xdr:rowOff>146965</xdr:rowOff>
    </xdr:to>
    <xdr:sp macro="" textlink="">
      <xdr:nvSpPr>
        <xdr:cNvPr id="140" name="楕円 139"/>
        <xdr:cNvSpPr/>
      </xdr:nvSpPr>
      <xdr:spPr bwMode="auto">
        <a:xfrm>
          <a:off x="2857500" y="6998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131742</xdr:rowOff>
    </xdr:from>
    <xdr:ext cx="762000" cy="259045"/>
    <xdr:sp macro="" textlink="">
      <xdr:nvSpPr>
        <xdr:cNvPr id="141" name="テキスト ボックス 140"/>
        <xdr:cNvSpPr txBox="1"/>
      </xdr:nvSpPr>
      <xdr:spPr>
        <a:xfrm>
          <a:off x="2527300" y="708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8,533
8,468
74.30
9,239,372
9,038,889
134,174
3,388,693
4,549,699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136214</xdr:rowOff>
    </xdr:from>
    <xdr:to>
      <xdr:col>24</xdr:col>
      <xdr:colOff>63500</xdr:colOff>
      <xdr:row>38</xdr:row>
      <xdr:rowOff>46872</xdr:rowOff>
    </xdr:to>
    <xdr:cxnSp macro="">
      <xdr:nvCxnSpPr>
        <xdr:cNvPr id="57" name="直線コネクタ 56"/>
        <xdr:cNvCxnSpPr/>
      </xdr:nvCxnSpPr>
      <xdr:spPr>
        <a:xfrm flipV="1">
          <a:off x="3797300" y="6479864"/>
          <a:ext cx="838200" cy="8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46872</xdr:rowOff>
    </xdr:from>
    <xdr:to>
      <xdr:col>19</xdr:col>
      <xdr:colOff>177800</xdr:colOff>
      <xdr:row>38</xdr:row>
      <xdr:rowOff>70017</xdr:rowOff>
    </xdr:to>
    <xdr:cxnSp macro="">
      <xdr:nvCxnSpPr>
        <xdr:cNvPr id="60" name="直線コネクタ 59"/>
        <xdr:cNvCxnSpPr/>
      </xdr:nvCxnSpPr>
      <xdr:spPr>
        <a:xfrm flipV="1">
          <a:off x="2908300" y="6561972"/>
          <a:ext cx="889000" cy="2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34371</xdr:rowOff>
    </xdr:from>
    <xdr:ext cx="599010" cy="259045"/>
    <xdr:sp macro="" textlink="">
      <xdr:nvSpPr>
        <xdr:cNvPr id="62" name="テキスト ボックス 61"/>
        <xdr:cNvSpPr txBox="1"/>
      </xdr:nvSpPr>
      <xdr:spPr>
        <a:xfrm>
          <a:off x="3497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70017</xdr:rowOff>
    </xdr:from>
    <xdr:to>
      <xdr:col>15</xdr:col>
      <xdr:colOff>50800</xdr:colOff>
      <xdr:row>38</xdr:row>
      <xdr:rowOff>88750</xdr:rowOff>
    </xdr:to>
    <xdr:cxnSp macro="">
      <xdr:nvCxnSpPr>
        <xdr:cNvPr id="63" name="直線コネクタ 62"/>
        <xdr:cNvCxnSpPr/>
      </xdr:nvCxnSpPr>
      <xdr:spPr>
        <a:xfrm flipV="1">
          <a:off x="2019300" y="6585117"/>
          <a:ext cx="889000" cy="1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50110</xdr:rowOff>
    </xdr:from>
    <xdr:ext cx="599010" cy="259045"/>
    <xdr:sp macro="" textlink="">
      <xdr:nvSpPr>
        <xdr:cNvPr id="65" name="テキスト ボックス 64"/>
        <xdr:cNvSpPr txBox="1"/>
      </xdr:nvSpPr>
      <xdr:spPr>
        <a:xfrm>
          <a:off x="2608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88750</xdr:rowOff>
    </xdr:from>
    <xdr:to>
      <xdr:col>10</xdr:col>
      <xdr:colOff>114300</xdr:colOff>
      <xdr:row>38</xdr:row>
      <xdr:rowOff>97032</xdr:rowOff>
    </xdr:to>
    <xdr:cxnSp macro="">
      <xdr:nvCxnSpPr>
        <xdr:cNvPr id="66" name="直線コネクタ 65"/>
        <xdr:cNvCxnSpPr/>
      </xdr:nvCxnSpPr>
      <xdr:spPr>
        <a:xfrm flipV="1">
          <a:off x="1130300" y="6603850"/>
          <a:ext cx="889000" cy="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62106</xdr:rowOff>
    </xdr:from>
    <xdr:ext cx="599010" cy="259045"/>
    <xdr:sp macro="" textlink="">
      <xdr:nvSpPr>
        <xdr:cNvPr id="68" name="テキスト ボックス 67"/>
        <xdr:cNvSpPr txBox="1"/>
      </xdr:nvSpPr>
      <xdr:spPr>
        <a:xfrm>
          <a:off x="1719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xdr:cNvSpPr txBox="1"/>
      </xdr:nvSpPr>
      <xdr:spPr>
        <a:xfrm>
          <a:off x="8307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85414</xdr:rowOff>
    </xdr:from>
    <xdr:to>
      <xdr:col>24</xdr:col>
      <xdr:colOff>114300</xdr:colOff>
      <xdr:row>38</xdr:row>
      <xdr:rowOff>15563</xdr:rowOff>
    </xdr:to>
    <xdr:sp macro="" textlink="">
      <xdr:nvSpPr>
        <xdr:cNvPr id="76" name="楕円 75"/>
        <xdr:cNvSpPr/>
      </xdr:nvSpPr>
      <xdr:spPr>
        <a:xfrm>
          <a:off x="4584700" y="64290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63841</xdr:rowOff>
    </xdr:from>
    <xdr:ext cx="599010" cy="259045"/>
    <xdr:sp macro="" textlink="">
      <xdr:nvSpPr>
        <xdr:cNvPr id="77" name="人件費該当値テキスト"/>
        <xdr:cNvSpPr txBox="1"/>
      </xdr:nvSpPr>
      <xdr:spPr>
        <a:xfrm>
          <a:off x="4686300" y="6407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167522</xdr:rowOff>
    </xdr:from>
    <xdr:to>
      <xdr:col>20</xdr:col>
      <xdr:colOff>38100</xdr:colOff>
      <xdr:row>38</xdr:row>
      <xdr:rowOff>97672</xdr:rowOff>
    </xdr:to>
    <xdr:sp macro="" textlink="">
      <xdr:nvSpPr>
        <xdr:cNvPr id="78" name="楕円 77"/>
        <xdr:cNvSpPr/>
      </xdr:nvSpPr>
      <xdr:spPr>
        <a:xfrm>
          <a:off x="3746500" y="651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88799</xdr:rowOff>
    </xdr:from>
    <xdr:ext cx="534377" cy="259045"/>
    <xdr:sp macro="" textlink="">
      <xdr:nvSpPr>
        <xdr:cNvPr id="79" name="テキスト ボックス 78"/>
        <xdr:cNvSpPr txBox="1"/>
      </xdr:nvSpPr>
      <xdr:spPr>
        <a:xfrm>
          <a:off x="3530111" y="66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19217</xdr:rowOff>
    </xdr:from>
    <xdr:to>
      <xdr:col>15</xdr:col>
      <xdr:colOff>101600</xdr:colOff>
      <xdr:row>38</xdr:row>
      <xdr:rowOff>120817</xdr:rowOff>
    </xdr:to>
    <xdr:sp macro="" textlink="">
      <xdr:nvSpPr>
        <xdr:cNvPr id="80" name="楕円 79"/>
        <xdr:cNvSpPr/>
      </xdr:nvSpPr>
      <xdr:spPr>
        <a:xfrm>
          <a:off x="2857500" y="653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111944</xdr:rowOff>
    </xdr:from>
    <xdr:ext cx="534377" cy="259045"/>
    <xdr:sp macro="" textlink="">
      <xdr:nvSpPr>
        <xdr:cNvPr id="81" name="テキスト ボックス 80"/>
        <xdr:cNvSpPr txBox="1"/>
      </xdr:nvSpPr>
      <xdr:spPr>
        <a:xfrm>
          <a:off x="2641111" y="66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37950</xdr:rowOff>
    </xdr:from>
    <xdr:to>
      <xdr:col>10</xdr:col>
      <xdr:colOff>165100</xdr:colOff>
      <xdr:row>38</xdr:row>
      <xdr:rowOff>139550</xdr:rowOff>
    </xdr:to>
    <xdr:sp macro="" textlink="">
      <xdr:nvSpPr>
        <xdr:cNvPr id="82" name="楕円 81"/>
        <xdr:cNvSpPr/>
      </xdr:nvSpPr>
      <xdr:spPr>
        <a:xfrm>
          <a:off x="1968500" y="65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130677</xdr:rowOff>
    </xdr:from>
    <xdr:ext cx="534377" cy="259045"/>
    <xdr:sp macro="" textlink="">
      <xdr:nvSpPr>
        <xdr:cNvPr id="83" name="テキスト ボックス 82"/>
        <xdr:cNvSpPr txBox="1"/>
      </xdr:nvSpPr>
      <xdr:spPr>
        <a:xfrm>
          <a:off x="1752111" y="664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46232</xdr:rowOff>
    </xdr:from>
    <xdr:to>
      <xdr:col>6</xdr:col>
      <xdr:colOff>38100</xdr:colOff>
      <xdr:row>38</xdr:row>
      <xdr:rowOff>147832</xdr:rowOff>
    </xdr:to>
    <xdr:sp macro="" textlink="">
      <xdr:nvSpPr>
        <xdr:cNvPr id="84" name="楕円 83"/>
        <xdr:cNvSpPr/>
      </xdr:nvSpPr>
      <xdr:spPr>
        <a:xfrm>
          <a:off x="1079500" y="656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138959</xdr:rowOff>
    </xdr:from>
    <xdr:ext cx="534377" cy="259045"/>
    <xdr:sp macro="" textlink="">
      <xdr:nvSpPr>
        <xdr:cNvPr id="85" name="テキスト ボックス 84"/>
        <xdr:cNvSpPr txBox="1"/>
      </xdr:nvSpPr>
      <xdr:spPr>
        <a:xfrm>
          <a:off x="863111" y="665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117245</xdr:rowOff>
    </xdr:from>
    <xdr:to>
      <xdr:col>24</xdr:col>
      <xdr:colOff>63500</xdr:colOff>
      <xdr:row>57</xdr:row>
      <xdr:rowOff>11209</xdr:rowOff>
    </xdr:to>
    <xdr:cxnSp macro="">
      <xdr:nvCxnSpPr>
        <xdr:cNvPr id="112" name="直線コネクタ 111"/>
        <xdr:cNvCxnSpPr/>
      </xdr:nvCxnSpPr>
      <xdr:spPr>
        <a:xfrm flipV="1">
          <a:off x="3797300" y="9718445"/>
          <a:ext cx="838200" cy="6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60348</xdr:rowOff>
    </xdr:from>
    <xdr:ext cx="599010" cy="259045"/>
    <xdr:sp macro="" textlink="">
      <xdr:nvSpPr>
        <xdr:cNvPr id="113" name="物件費平均値テキスト"/>
        <xdr:cNvSpPr txBox="1"/>
      </xdr:nvSpPr>
      <xdr:spPr>
        <a:xfrm>
          <a:off x="4686300" y="966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11209</xdr:rowOff>
    </xdr:from>
    <xdr:to>
      <xdr:col>19</xdr:col>
      <xdr:colOff>177800</xdr:colOff>
      <xdr:row>57</xdr:row>
      <xdr:rowOff>64555</xdr:rowOff>
    </xdr:to>
    <xdr:cxnSp macro="">
      <xdr:nvCxnSpPr>
        <xdr:cNvPr id="115" name="直線コネクタ 114"/>
        <xdr:cNvCxnSpPr/>
      </xdr:nvCxnSpPr>
      <xdr:spPr>
        <a:xfrm flipV="1">
          <a:off x="2908300" y="9783859"/>
          <a:ext cx="889000" cy="5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63611</xdr:rowOff>
    </xdr:from>
    <xdr:to>
      <xdr:col>15</xdr:col>
      <xdr:colOff>50800</xdr:colOff>
      <xdr:row>57</xdr:row>
      <xdr:rowOff>64555</xdr:rowOff>
    </xdr:to>
    <xdr:cxnSp macro="">
      <xdr:nvCxnSpPr>
        <xdr:cNvPr id="118" name="直線コネクタ 117"/>
        <xdr:cNvCxnSpPr/>
      </xdr:nvCxnSpPr>
      <xdr:spPr>
        <a:xfrm>
          <a:off x="2019300" y="9836261"/>
          <a:ext cx="8890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63611</xdr:rowOff>
    </xdr:from>
    <xdr:to>
      <xdr:col>10</xdr:col>
      <xdr:colOff>114300</xdr:colOff>
      <xdr:row>57</xdr:row>
      <xdr:rowOff>95159</xdr:rowOff>
    </xdr:to>
    <xdr:cxnSp macro="">
      <xdr:nvCxnSpPr>
        <xdr:cNvPr id="121" name="直線コネクタ 120"/>
        <xdr:cNvCxnSpPr/>
      </xdr:nvCxnSpPr>
      <xdr:spPr>
        <a:xfrm flipV="1">
          <a:off x="1130300" y="9836261"/>
          <a:ext cx="889000" cy="3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3" name="テキスト ボックス 122"/>
        <xdr:cNvSpPr txBox="1"/>
      </xdr:nvSpPr>
      <xdr:spPr>
        <a:xfrm>
          <a:off x="1719795"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77201</xdr:rowOff>
    </xdr:from>
    <xdr:ext cx="599010" cy="259045"/>
    <xdr:sp macro="" textlink="">
      <xdr:nvSpPr>
        <xdr:cNvPr id="125" name="テキスト ボックス 124"/>
        <xdr:cNvSpPr txBox="1"/>
      </xdr:nvSpPr>
      <xdr:spPr>
        <a:xfrm>
          <a:off x="830795" y="950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66445</xdr:rowOff>
    </xdr:from>
    <xdr:to>
      <xdr:col>24</xdr:col>
      <xdr:colOff>114300</xdr:colOff>
      <xdr:row>56</xdr:row>
      <xdr:rowOff>168045</xdr:rowOff>
    </xdr:to>
    <xdr:sp macro="" textlink="">
      <xdr:nvSpPr>
        <xdr:cNvPr id="131" name="楕円 130"/>
        <xdr:cNvSpPr/>
      </xdr:nvSpPr>
      <xdr:spPr>
        <a:xfrm>
          <a:off x="4584700" y="96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89322</xdr:rowOff>
    </xdr:from>
    <xdr:ext cx="599010" cy="259045"/>
    <xdr:sp macro="" textlink="">
      <xdr:nvSpPr>
        <xdr:cNvPr id="132" name="物件費該当値テキスト"/>
        <xdr:cNvSpPr txBox="1"/>
      </xdr:nvSpPr>
      <xdr:spPr>
        <a:xfrm>
          <a:off x="4686300" y="951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131859</xdr:rowOff>
    </xdr:from>
    <xdr:to>
      <xdr:col>20</xdr:col>
      <xdr:colOff>38100</xdr:colOff>
      <xdr:row>57</xdr:row>
      <xdr:rowOff>62009</xdr:rowOff>
    </xdr:to>
    <xdr:sp macro="" textlink="">
      <xdr:nvSpPr>
        <xdr:cNvPr id="133" name="楕円 132"/>
        <xdr:cNvSpPr/>
      </xdr:nvSpPr>
      <xdr:spPr>
        <a:xfrm>
          <a:off x="3746500" y="973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53136</xdr:rowOff>
    </xdr:from>
    <xdr:ext cx="599010" cy="259045"/>
    <xdr:sp macro="" textlink="">
      <xdr:nvSpPr>
        <xdr:cNvPr id="134" name="テキスト ボックス 133"/>
        <xdr:cNvSpPr txBox="1"/>
      </xdr:nvSpPr>
      <xdr:spPr>
        <a:xfrm>
          <a:off x="3497795" y="9825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13755</xdr:rowOff>
    </xdr:from>
    <xdr:to>
      <xdr:col>15</xdr:col>
      <xdr:colOff>101600</xdr:colOff>
      <xdr:row>57</xdr:row>
      <xdr:rowOff>115355</xdr:rowOff>
    </xdr:to>
    <xdr:sp macro="" textlink="">
      <xdr:nvSpPr>
        <xdr:cNvPr id="135" name="楕円 134"/>
        <xdr:cNvSpPr/>
      </xdr:nvSpPr>
      <xdr:spPr>
        <a:xfrm>
          <a:off x="2857500" y="978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106482</xdr:rowOff>
    </xdr:from>
    <xdr:ext cx="599010" cy="259045"/>
    <xdr:sp macro="" textlink="">
      <xdr:nvSpPr>
        <xdr:cNvPr id="136" name="テキスト ボックス 135"/>
        <xdr:cNvSpPr txBox="1"/>
      </xdr:nvSpPr>
      <xdr:spPr>
        <a:xfrm>
          <a:off x="2608795" y="987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12811</xdr:rowOff>
    </xdr:from>
    <xdr:to>
      <xdr:col>10</xdr:col>
      <xdr:colOff>165100</xdr:colOff>
      <xdr:row>57</xdr:row>
      <xdr:rowOff>114411</xdr:rowOff>
    </xdr:to>
    <xdr:sp macro="" textlink="">
      <xdr:nvSpPr>
        <xdr:cNvPr id="137" name="楕円 136"/>
        <xdr:cNvSpPr/>
      </xdr:nvSpPr>
      <xdr:spPr>
        <a:xfrm>
          <a:off x="1968500" y="978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105538</xdr:rowOff>
    </xdr:from>
    <xdr:ext cx="599010" cy="259045"/>
    <xdr:sp macro="" textlink="">
      <xdr:nvSpPr>
        <xdr:cNvPr id="138" name="テキスト ボックス 137"/>
        <xdr:cNvSpPr txBox="1"/>
      </xdr:nvSpPr>
      <xdr:spPr>
        <a:xfrm>
          <a:off x="1719795" y="987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44359</xdr:rowOff>
    </xdr:from>
    <xdr:to>
      <xdr:col>6</xdr:col>
      <xdr:colOff>38100</xdr:colOff>
      <xdr:row>57</xdr:row>
      <xdr:rowOff>145959</xdr:rowOff>
    </xdr:to>
    <xdr:sp macro="" textlink="">
      <xdr:nvSpPr>
        <xdr:cNvPr id="139" name="楕円 138"/>
        <xdr:cNvSpPr/>
      </xdr:nvSpPr>
      <xdr:spPr>
        <a:xfrm>
          <a:off x="1079500" y="981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137086</xdr:rowOff>
    </xdr:from>
    <xdr:ext cx="534377" cy="259045"/>
    <xdr:sp macro="" textlink="">
      <xdr:nvSpPr>
        <xdr:cNvPr id="140" name="テキスト ボックス 139"/>
        <xdr:cNvSpPr txBox="1"/>
      </xdr:nvSpPr>
      <xdr:spPr>
        <a:xfrm>
          <a:off x="863111" y="990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2403</xdr:rowOff>
    </xdr:from>
    <xdr:to>
      <xdr:col>24</xdr:col>
      <xdr:colOff>63500</xdr:colOff>
      <xdr:row>78</xdr:row>
      <xdr:rowOff>32395</xdr:rowOff>
    </xdr:to>
    <xdr:cxnSp macro="">
      <xdr:nvCxnSpPr>
        <xdr:cNvPr id="167" name="直線コネクタ 166"/>
        <xdr:cNvCxnSpPr/>
      </xdr:nvCxnSpPr>
      <xdr:spPr>
        <a:xfrm flipV="1">
          <a:off x="3797300" y="13375503"/>
          <a:ext cx="8382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32395</xdr:rowOff>
    </xdr:from>
    <xdr:to>
      <xdr:col>19</xdr:col>
      <xdr:colOff>177800</xdr:colOff>
      <xdr:row>78</xdr:row>
      <xdr:rowOff>41311</xdr:rowOff>
    </xdr:to>
    <xdr:cxnSp macro="">
      <xdr:nvCxnSpPr>
        <xdr:cNvPr id="170" name="直線コネクタ 169"/>
        <xdr:cNvCxnSpPr/>
      </xdr:nvCxnSpPr>
      <xdr:spPr>
        <a:xfrm flipV="1">
          <a:off x="2908300" y="13405495"/>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18839</xdr:rowOff>
    </xdr:from>
    <xdr:to>
      <xdr:col>15</xdr:col>
      <xdr:colOff>50800</xdr:colOff>
      <xdr:row>78</xdr:row>
      <xdr:rowOff>41311</xdr:rowOff>
    </xdr:to>
    <xdr:cxnSp macro="">
      <xdr:nvCxnSpPr>
        <xdr:cNvPr id="173" name="直線コネクタ 172"/>
        <xdr:cNvCxnSpPr/>
      </xdr:nvCxnSpPr>
      <xdr:spPr>
        <a:xfrm>
          <a:off x="2019300" y="13391939"/>
          <a:ext cx="889000" cy="2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3043</xdr:rowOff>
    </xdr:from>
    <xdr:to>
      <xdr:col>10</xdr:col>
      <xdr:colOff>114300</xdr:colOff>
      <xdr:row>78</xdr:row>
      <xdr:rowOff>18839</xdr:rowOff>
    </xdr:to>
    <xdr:cxnSp macro="">
      <xdr:nvCxnSpPr>
        <xdr:cNvPr id="176" name="直線コネクタ 175"/>
        <xdr:cNvCxnSpPr/>
      </xdr:nvCxnSpPr>
      <xdr:spPr>
        <a:xfrm>
          <a:off x="1130300" y="13376143"/>
          <a:ext cx="889000" cy="1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123053</xdr:rowOff>
    </xdr:from>
    <xdr:to>
      <xdr:col>24</xdr:col>
      <xdr:colOff>114300</xdr:colOff>
      <xdr:row>78</xdr:row>
      <xdr:rowOff>53203</xdr:rowOff>
    </xdr:to>
    <xdr:sp macro="" textlink="">
      <xdr:nvSpPr>
        <xdr:cNvPr id="186" name="楕円 185"/>
        <xdr:cNvSpPr/>
      </xdr:nvSpPr>
      <xdr:spPr>
        <a:xfrm>
          <a:off x="4584700" y="1332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37980</xdr:rowOff>
    </xdr:from>
    <xdr:ext cx="469744" cy="259045"/>
    <xdr:sp macro="" textlink="">
      <xdr:nvSpPr>
        <xdr:cNvPr id="187" name="維持補修費該当値テキスト"/>
        <xdr:cNvSpPr txBox="1"/>
      </xdr:nvSpPr>
      <xdr:spPr>
        <a:xfrm>
          <a:off x="4686300" y="1323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153045</xdr:rowOff>
    </xdr:from>
    <xdr:to>
      <xdr:col>20</xdr:col>
      <xdr:colOff>38100</xdr:colOff>
      <xdr:row>78</xdr:row>
      <xdr:rowOff>83195</xdr:rowOff>
    </xdr:to>
    <xdr:sp macro="" textlink="">
      <xdr:nvSpPr>
        <xdr:cNvPr id="188" name="楕円 187"/>
        <xdr:cNvSpPr/>
      </xdr:nvSpPr>
      <xdr:spPr>
        <a:xfrm>
          <a:off x="3746500" y="1335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74322</xdr:rowOff>
    </xdr:from>
    <xdr:ext cx="469744" cy="259045"/>
    <xdr:sp macro="" textlink="">
      <xdr:nvSpPr>
        <xdr:cNvPr id="189" name="テキスト ボックス 188"/>
        <xdr:cNvSpPr txBox="1"/>
      </xdr:nvSpPr>
      <xdr:spPr>
        <a:xfrm>
          <a:off x="3562428" y="1344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161961</xdr:rowOff>
    </xdr:from>
    <xdr:to>
      <xdr:col>15</xdr:col>
      <xdr:colOff>101600</xdr:colOff>
      <xdr:row>78</xdr:row>
      <xdr:rowOff>92111</xdr:rowOff>
    </xdr:to>
    <xdr:sp macro="" textlink="">
      <xdr:nvSpPr>
        <xdr:cNvPr id="190" name="楕円 189"/>
        <xdr:cNvSpPr/>
      </xdr:nvSpPr>
      <xdr:spPr>
        <a:xfrm>
          <a:off x="2857500" y="133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83238</xdr:rowOff>
    </xdr:from>
    <xdr:ext cx="469744" cy="259045"/>
    <xdr:sp macro="" textlink="">
      <xdr:nvSpPr>
        <xdr:cNvPr id="191" name="テキスト ボックス 190"/>
        <xdr:cNvSpPr txBox="1"/>
      </xdr:nvSpPr>
      <xdr:spPr>
        <a:xfrm>
          <a:off x="2673428" y="1345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139489</xdr:rowOff>
    </xdr:from>
    <xdr:to>
      <xdr:col>10</xdr:col>
      <xdr:colOff>165100</xdr:colOff>
      <xdr:row>78</xdr:row>
      <xdr:rowOff>69639</xdr:rowOff>
    </xdr:to>
    <xdr:sp macro="" textlink="">
      <xdr:nvSpPr>
        <xdr:cNvPr id="192" name="楕円 191"/>
        <xdr:cNvSpPr/>
      </xdr:nvSpPr>
      <xdr:spPr>
        <a:xfrm>
          <a:off x="1968500" y="1334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60766</xdr:rowOff>
    </xdr:from>
    <xdr:ext cx="469744" cy="259045"/>
    <xdr:sp macro="" textlink="">
      <xdr:nvSpPr>
        <xdr:cNvPr id="193" name="テキスト ボックス 192"/>
        <xdr:cNvSpPr txBox="1"/>
      </xdr:nvSpPr>
      <xdr:spPr>
        <a:xfrm>
          <a:off x="1784428" y="1343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123693</xdr:rowOff>
    </xdr:from>
    <xdr:to>
      <xdr:col>6</xdr:col>
      <xdr:colOff>38100</xdr:colOff>
      <xdr:row>78</xdr:row>
      <xdr:rowOff>53843</xdr:rowOff>
    </xdr:to>
    <xdr:sp macro="" textlink="">
      <xdr:nvSpPr>
        <xdr:cNvPr id="194" name="楕円 193"/>
        <xdr:cNvSpPr/>
      </xdr:nvSpPr>
      <xdr:spPr>
        <a:xfrm>
          <a:off x="1079500" y="1332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44970</xdr:rowOff>
    </xdr:from>
    <xdr:ext cx="469744" cy="259045"/>
    <xdr:sp macro="" textlink="">
      <xdr:nvSpPr>
        <xdr:cNvPr id="195" name="テキスト ボックス 194"/>
        <xdr:cNvSpPr txBox="1"/>
      </xdr:nvSpPr>
      <xdr:spPr>
        <a:xfrm>
          <a:off x="895428" y="1341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1155</xdr:rowOff>
    </xdr:from>
    <xdr:to>
      <xdr:col>24</xdr:col>
      <xdr:colOff>63500</xdr:colOff>
      <xdr:row>94</xdr:row>
      <xdr:rowOff>41821</xdr:rowOff>
    </xdr:to>
    <xdr:cxnSp macro="">
      <xdr:nvCxnSpPr>
        <xdr:cNvPr id="225" name="直線コネクタ 224"/>
        <xdr:cNvCxnSpPr/>
      </xdr:nvCxnSpPr>
      <xdr:spPr>
        <a:xfrm flipV="1">
          <a:off x="3797300" y="16117455"/>
          <a:ext cx="838200" cy="4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67797</xdr:rowOff>
    </xdr:from>
    <xdr:ext cx="534377" cy="259045"/>
    <xdr:sp macro="" textlink="">
      <xdr:nvSpPr>
        <xdr:cNvPr id="226" name="扶助費平均値テキスト"/>
        <xdr:cNvSpPr txBox="1"/>
      </xdr:nvSpPr>
      <xdr:spPr>
        <a:xfrm>
          <a:off x="4686300" y="1635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41821</xdr:rowOff>
    </xdr:from>
    <xdr:to>
      <xdr:col>19</xdr:col>
      <xdr:colOff>177800</xdr:colOff>
      <xdr:row>94</xdr:row>
      <xdr:rowOff>114097</xdr:rowOff>
    </xdr:to>
    <xdr:cxnSp macro="">
      <xdr:nvCxnSpPr>
        <xdr:cNvPr id="228" name="直線コネクタ 227"/>
        <xdr:cNvCxnSpPr/>
      </xdr:nvCxnSpPr>
      <xdr:spPr>
        <a:xfrm flipV="1">
          <a:off x="2908300" y="16158121"/>
          <a:ext cx="889000" cy="7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25900</xdr:rowOff>
    </xdr:from>
    <xdr:ext cx="534377" cy="259045"/>
    <xdr:sp macro="" textlink="">
      <xdr:nvSpPr>
        <xdr:cNvPr id="230" name="テキスト ボックス 229"/>
        <xdr:cNvSpPr txBox="1"/>
      </xdr:nvSpPr>
      <xdr:spPr>
        <a:xfrm>
          <a:off x="3530111" y="164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114097</xdr:rowOff>
    </xdr:from>
    <xdr:to>
      <xdr:col>15</xdr:col>
      <xdr:colOff>50800</xdr:colOff>
      <xdr:row>94</xdr:row>
      <xdr:rowOff>127749</xdr:rowOff>
    </xdr:to>
    <xdr:cxnSp macro="">
      <xdr:nvCxnSpPr>
        <xdr:cNvPr id="231" name="直線コネクタ 230"/>
        <xdr:cNvCxnSpPr/>
      </xdr:nvCxnSpPr>
      <xdr:spPr>
        <a:xfrm flipV="1">
          <a:off x="2019300" y="16230397"/>
          <a:ext cx="8890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53128</xdr:rowOff>
    </xdr:from>
    <xdr:ext cx="534377" cy="259045"/>
    <xdr:sp macro="" textlink="">
      <xdr:nvSpPr>
        <xdr:cNvPr id="233" name="テキスト ボックス 232"/>
        <xdr:cNvSpPr txBox="1"/>
      </xdr:nvSpPr>
      <xdr:spPr>
        <a:xfrm>
          <a:off x="2641111" y="1651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127749</xdr:rowOff>
    </xdr:from>
    <xdr:to>
      <xdr:col>10</xdr:col>
      <xdr:colOff>114300</xdr:colOff>
      <xdr:row>95</xdr:row>
      <xdr:rowOff>4801</xdr:rowOff>
    </xdr:to>
    <xdr:cxnSp macro="">
      <xdr:nvCxnSpPr>
        <xdr:cNvPr id="234" name="直線コネクタ 233"/>
        <xdr:cNvCxnSpPr/>
      </xdr:nvCxnSpPr>
      <xdr:spPr>
        <a:xfrm flipV="1">
          <a:off x="1130300" y="16244049"/>
          <a:ext cx="889000" cy="4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59681</xdr:rowOff>
    </xdr:from>
    <xdr:ext cx="534377" cy="259045"/>
    <xdr:sp macro="" textlink="">
      <xdr:nvSpPr>
        <xdr:cNvPr id="236" name="テキスト ボックス 235"/>
        <xdr:cNvSpPr txBox="1"/>
      </xdr:nvSpPr>
      <xdr:spPr>
        <a:xfrm>
          <a:off x="1752111" y="165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60952</xdr:rowOff>
    </xdr:from>
    <xdr:ext cx="534377" cy="259045"/>
    <xdr:sp macro="" textlink="">
      <xdr:nvSpPr>
        <xdr:cNvPr id="238" name="テキスト ボックス 237"/>
        <xdr:cNvSpPr txBox="1"/>
      </xdr:nvSpPr>
      <xdr:spPr>
        <a:xfrm>
          <a:off x="863111" y="1652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121805</xdr:rowOff>
    </xdr:from>
    <xdr:to>
      <xdr:col>24</xdr:col>
      <xdr:colOff>114300</xdr:colOff>
      <xdr:row>94</xdr:row>
      <xdr:rowOff>51955</xdr:rowOff>
    </xdr:to>
    <xdr:sp macro="" textlink="">
      <xdr:nvSpPr>
        <xdr:cNvPr id="244" name="楕円 243"/>
        <xdr:cNvSpPr/>
      </xdr:nvSpPr>
      <xdr:spPr>
        <a:xfrm>
          <a:off x="4584700" y="16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144682</xdr:rowOff>
    </xdr:from>
    <xdr:ext cx="599010" cy="259045"/>
    <xdr:sp macro="" textlink="">
      <xdr:nvSpPr>
        <xdr:cNvPr id="245" name="扶助費該当値テキスト"/>
        <xdr:cNvSpPr txBox="1"/>
      </xdr:nvSpPr>
      <xdr:spPr>
        <a:xfrm>
          <a:off x="4686300" y="1591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162471</xdr:rowOff>
    </xdr:from>
    <xdr:to>
      <xdr:col>20</xdr:col>
      <xdr:colOff>38100</xdr:colOff>
      <xdr:row>94</xdr:row>
      <xdr:rowOff>92621</xdr:rowOff>
    </xdr:to>
    <xdr:sp macro="" textlink="">
      <xdr:nvSpPr>
        <xdr:cNvPr id="246" name="楕円 245"/>
        <xdr:cNvSpPr/>
      </xdr:nvSpPr>
      <xdr:spPr>
        <a:xfrm>
          <a:off x="3746500" y="1610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109148</xdr:rowOff>
    </xdr:from>
    <xdr:ext cx="534377" cy="259045"/>
    <xdr:sp macro="" textlink="">
      <xdr:nvSpPr>
        <xdr:cNvPr id="247" name="テキスト ボックス 246"/>
        <xdr:cNvSpPr txBox="1"/>
      </xdr:nvSpPr>
      <xdr:spPr>
        <a:xfrm>
          <a:off x="3530111" y="1588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63297</xdr:rowOff>
    </xdr:from>
    <xdr:to>
      <xdr:col>15</xdr:col>
      <xdr:colOff>101600</xdr:colOff>
      <xdr:row>94</xdr:row>
      <xdr:rowOff>164897</xdr:rowOff>
    </xdr:to>
    <xdr:sp macro="" textlink="">
      <xdr:nvSpPr>
        <xdr:cNvPr id="248" name="楕円 247"/>
        <xdr:cNvSpPr/>
      </xdr:nvSpPr>
      <xdr:spPr>
        <a:xfrm>
          <a:off x="2857500" y="1617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9974</xdr:rowOff>
    </xdr:from>
    <xdr:ext cx="534377" cy="259045"/>
    <xdr:sp macro="" textlink="">
      <xdr:nvSpPr>
        <xdr:cNvPr id="249" name="テキスト ボックス 248"/>
        <xdr:cNvSpPr txBox="1"/>
      </xdr:nvSpPr>
      <xdr:spPr>
        <a:xfrm>
          <a:off x="2641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76949</xdr:rowOff>
    </xdr:from>
    <xdr:to>
      <xdr:col>10</xdr:col>
      <xdr:colOff>165100</xdr:colOff>
      <xdr:row>95</xdr:row>
      <xdr:rowOff>7099</xdr:rowOff>
    </xdr:to>
    <xdr:sp macro="" textlink="">
      <xdr:nvSpPr>
        <xdr:cNvPr id="250" name="楕円 249"/>
        <xdr:cNvSpPr/>
      </xdr:nvSpPr>
      <xdr:spPr>
        <a:xfrm>
          <a:off x="1968500" y="1619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23626</xdr:rowOff>
    </xdr:from>
    <xdr:ext cx="534377" cy="259045"/>
    <xdr:sp macro="" textlink="">
      <xdr:nvSpPr>
        <xdr:cNvPr id="251" name="テキスト ボックス 250"/>
        <xdr:cNvSpPr txBox="1"/>
      </xdr:nvSpPr>
      <xdr:spPr>
        <a:xfrm>
          <a:off x="1752111" y="1596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125451</xdr:rowOff>
    </xdr:from>
    <xdr:to>
      <xdr:col>6</xdr:col>
      <xdr:colOff>38100</xdr:colOff>
      <xdr:row>95</xdr:row>
      <xdr:rowOff>55601</xdr:rowOff>
    </xdr:to>
    <xdr:sp macro="" textlink="">
      <xdr:nvSpPr>
        <xdr:cNvPr id="252" name="楕円 251"/>
        <xdr:cNvSpPr/>
      </xdr:nvSpPr>
      <xdr:spPr>
        <a:xfrm>
          <a:off x="1079500" y="1624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72128</xdr:rowOff>
    </xdr:from>
    <xdr:ext cx="534377" cy="259045"/>
    <xdr:sp macro="" textlink="">
      <xdr:nvSpPr>
        <xdr:cNvPr id="253" name="テキスト ボックス 252"/>
        <xdr:cNvSpPr txBox="1"/>
      </xdr:nvSpPr>
      <xdr:spPr>
        <a:xfrm>
          <a:off x="863111" y="1601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135037</xdr:rowOff>
    </xdr:from>
    <xdr:to>
      <xdr:col>55</xdr:col>
      <xdr:colOff>0</xdr:colOff>
      <xdr:row>38</xdr:row>
      <xdr:rowOff>110927</xdr:rowOff>
    </xdr:to>
    <xdr:cxnSp macro="">
      <xdr:nvCxnSpPr>
        <xdr:cNvPr id="283" name="直線コネクタ 282"/>
        <xdr:cNvCxnSpPr/>
      </xdr:nvCxnSpPr>
      <xdr:spPr>
        <a:xfrm flipV="1">
          <a:off x="9639300" y="6135787"/>
          <a:ext cx="838200" cy="49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21385</xdr:rowOff>
    </xdr:from>
    <xdr:ext cx="599010" cy="259045"/>
    <xdr:sp macro="" textlink="">
      <xdr:nvSpPr>
        <xdr:cNvPr id="284" name="補助費等平均値テキスト"/>
        <xdr:cNvSpPr txBox="1"/>
      </xdr:nvSpPr>
      <xdr:spPr>
        <a:xfrm>
          <a:off x="10528300" y="5850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110927</xdr:rowOff>
    </xdr:from>
    <xdr:to>
      <xdr:col>50</xdr:col>
      <xdr:colOff>114300</xdr:colOff>
      <xdr:row>38</xdr:row>
      <xdr:rowOff>140359</xdr:rowOff>
    </xdr:to>
    <xdr:cxnSp macro="">
      <xdr:nvCxnSpPr>
        <xdr:cNvPr id="286" name="直線コネクタ 285"/>
        <xdr:cNvCxnSpPr/>
      </xdr:nvCxnSpPr>
      <xdr:spPr>
        <a:xfrm flipV="1">
          <a:off x="8750300" y="6626027"/>
          <a:ext cx="889000" cy="2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92967</xdr:rowOff>
    </xdr:from>
    <xdr:ext cx="599010" cy="259045"/>
    <xdr:sp macro="" textlink="">
      <xdr:nvSpPr>
        <xdr:cNvPr id="288" name="テキスト ボックス 287"/>
        <xdr:cNvSpPr txBox="1"/>
      </xdr:nvSpPr>
      <xdr:spPr>
        <a:xfrm>
          <a:off x="9339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140359</xdr:rowOff>
    </xdr:from>
    <xdr:to>
      <xdr:col>45</xdr:col>
      <xdr:colOff>177800</xdr:colOff>
      <xdr:row>38</xdr:row>
      <xdr:rowOff>146645</xdr:rowOff>
    </xdr:to>
    <xdr:cxnSp macro="">
      <xdr:nvCxnSpPr>
        <xdr:cNvPr id="289" name="直線コネクタ 288"/>
        <xdr:cNvCxnSpPr/>
      </xdr:nvCxnSpPr>
      <xdr:spPr>
        <a:xfrm flipV="1">
          <a:off x="7861300" y="6655459"/>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105094</xdr:rowOff>
    </xdr:from>
    <xdr:ext cx="599010" cy="259045"/>
    <xdr:sp macro="" textlink="">
      <xdr:nvSpPr>
        <xdr:cNvPr id="291" name="テキスト ボックス 290"/>
        <xdr:cNvSpPr txBox="1"/>
      </xdr:nvSpPr>
      <xdr:spPr>
        <a:xfrm>
          <a:off x="8450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146645</xdr:rowOff>
    </xdr:from>
    <xdr:to>
      <xdr:col>41</xdr:col>
      <xdr:colOff>50800</xdr:colOff>
      <xdr:row>38</xdr:row>
      <xdr:rowOff>151012</xdr:rowOff>
    </xdr:to>
    <xdr:cxnSp macro="">
      <xdr:nvCxnSpPr>
        <xdr:cNvPr id="292" name="直線コネクタ 291"/>
        <xdr:cNvCxnSpPr/>
      </xdr:nvCxnSpPr>
      <xdr:spPr>
        <a:xfrm flipV="1">
          <a:off x="6972300" y="6661745"/>
          <a:ext cx="8890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107940</xdr:rowOff>
    </xdr:from>
    <xdr:ext cx="599010" cy="259045"/>
    <xdr:sp macro="" textlink="">
      <xdr:nvSpPr>
        <xdr:cNvPr id="294" name="テキスト ボックス 293"/>
        <xdr:cNvSpPr txBox="1"/>
      </xdr:nvSpPr>
      <xdr:spPr>
        <a:xfrm>
          <a:off x="7561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127280</xdr:rowOff>
    </xdr:from>
    <xdr:ext cx="599010" cy="259045"/>
    <xdr:sp macro="" textlink="">
      <xdr:nvSpPr>
        <xdr:cNvPr id="296" name="テキスト ボックス 295"/>
        <xdr:cNvSpPr txBox="1"/>
      </xdr:nvSpPr>
      <xdr:spPr>
        <a:xfrm>
          <a:off x="6672795" y="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84237</xdr:rowOff>
    </xdr:from>
    <xdr:to>
      <xdr:col>55</xdr:col>
      <xdr:colOff>50800</xdr:colOff>
      <xdr:row>36</xdr:row>
      <xdr:rowOff>14387</xdr:rowOff>
    </xdr:to>
    <xdr:sp macro="" textlink="">
      <xdr:nvSpPr>
        <xdr:cNvPr id="302" name="楕円 301"/>
        <xdr:cNvSpPr/>
      </xdr:nvSpPr>
      <xdr:spPr>
        <a:xfrm>
          <a:off x="10426700" y="608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62664</xdr:rowOff>
    </xdr:from>
    <xdr:ext cx="599010" cy="259045"/>
    <xdr:sp macro="" textlink="">
      <xdr:nvSpPr>
        <xdr:cNvPr id="303" name="補助費等該当値テキスト"/>
        <xdr:cNvSpPr txBox="1"/>
      </xdr:nvSpPr>
      <xdr:spPr>
        <a:xfrm>
          <a:off x="10528300" y="606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60127</xdr:rowOff>
    </xdr:from>
    <xdr:to>
      <xdr:col>50</xdr:col>
      <xdr:colOff>165100</xdr:colOff>
      <xdr:row>38</xdr:row>
      <xdr:rowOff>161727</xdr:rowOff>
    </xdr:to>
    <xdr:sp macro="" textlink="">
      <xdr:nvSpPr>
        <xdr:cNvPr id="304" name="楕円 303"/>
        <xdr:cNvSpPr/>
      </xdr:nvSpPr>
      <xdr:spPr>
        <a:xfrm>
          <a:off x="9588500" y="657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152854</xdr:rowOff>
    </xdr:from>
    <xdr:ext cx="599010" cy="259045"/>
    <xdr:sp macro="" textlink="">
      <xdr:nvSpPr>
        <xdr:cNvPr id="305" name="テキスト ボックス 304"/>
        <xdr:cNvSpPr txBox="1"/>
      </xdr:nvSpPr>
      <xdr:spPr>
        <a:xfrm>
          <a:off x="9339795" y="666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89559</xdr:rowOff>
    </xdr:from>
    <xdr:to>
      <xdr:col>46</xdr:col>
      <xdr:colOff>38100</xdr:colOff>
      <xdr:row>39</xdr:row>
      <xdr:rowOff>19709</xdr:rowOff>
    </xdr:to>
    <xdr:sp macro="" textlink="">
      <xdr:nvSpPr>
        <xdr:cNvPr id="306" name="楕円 305"/>
        <xdr:cNvSpPr/>
      </xdr:nvSpPr>
      <xdr:spPr>
        <a:xfrm>
          <a:off x="8699500" y="660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10836</xdr:rowOff>
    </xdr:from>
    <xdr:ext cx="599010" cy="259045"/>
    <xdr:sp macro="" textlink="">
      <xdr:nvSpPr>
        <xdr:cNvPr id="307" name="テキスト ボックス 306"/>
        <xdr:cNvSpPr txBox="1"/>
      </xdr:nvSpPr>
      <xdr:spPr>
        <a:xfrm>
          <a:off x="8450795" y="6697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95845</xdr:rowOff>
    </xdr:from>
    <xdr:to>
      <xdr:col>41</xdr:col>
      <xdr:colOff>101600</xdr:colOff>
      <xdr:row>39</xdr:row>
      <xdr:rowOff>25995</xdr:rowOff>
    </xdr:to>
    <xdr:sp macro="" textlink="">
      <xdr:nvSpPr>
        <xdr:cNvPr id="308" name="楕円 307"/>
        <xdr:cNvSpPr/>
      </xdr:nvSpPr>
      <xdr:spPr>
        <a:xfrm>
          <a:off x="7810500" y="66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17122</xdr:rowOff>
    </xdr:from>
    <xdr:ext cx="599010" cy="259045"/>
    <xdr:sp macro="" textlink="">
      <xdr:nvSpPr>
        <xdr:cNvPr id="309" name="テキスト ボックス 308"/>
        <xdr:cNvSpPr txBox="1"/>
      </xdr:nvSpPr>
      <xdr:spPr>
        <a:xfrm>
          <a:off x="7561795" y="670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100212</xdr:rowOff>
    </xdr:from>
    <xdr:to>
      <xdr:col>36</xdr:col>
      <xdr:colOff>165100</xdr:colOff>
      <xdr:row>39</xdr:row>
      <xdr:rowOff>30362</xdr:rowOff>
    </xdr:to>
    <xdr:sp macro="" textlink="">
      <xdr:nvSpPr>
        <xdr:cNvPr id="310" name="楕円 309"/>
        <xdr:cNvSpPr/>
      </xdr:nvSpPr>
      <xdr:spPr>
        <a:xfrm>
          <a:off x="6921500" y="661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21489</xdr:rowOff>
    </xdr:from>
    <xdr:ext cx="599010" cy="259045"/>
    <xdr:sp macro="" textlink="">
      <xdr:nvSpPr>
        <xdr:cNvPr id="311" name="テキスト ボックス 310"/>
        <xdr:cNvSpPr txBox="1"/>
      </xdr:nvSpPr>
      <xdr:spPr>
        <a:xfrm>
          <a:off x="6672795" y="670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50234</xdr:rowOff>
    </xdr:from>
    <xdr:to>
      <xdr:col>55</xdr:col>
      <xdr:colOff>0</xdr:colOff>
      <xdr:row>58</xdr:row>
      <xdr:rowOff>155261</xdr:rowOff>
    </xdr:to>
    <xdr:cxnSp macro="">
      <xdr:nvCxnSpPr>
        <xdr:cNvPr id="342" name="直線コネクタ 341"/>
        <xdr:cNvCxnSpPr/>
      </xdr:nvCxnSpPr>
      <xdr:spPr>
        <a:xfrm flipV="1">
          <a:off x="9639300" y="9994334"/>
          <a:ext cx="838200" cy="10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3" name="普通建設事業費平均値テキスト"/>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69120</xdr:rowOff>
    </xdr:from>
    <xdr:to>
      <xdr:col>50</xdr:col>
      <xdr:colOff>114300</xdr:colOff>
      <xdr:row>58</xdr:row>
      <xdr:rowOff>155261</xdr:rowOff>
    </xdr:to>
    <xdr:cxnSp macro="">
      <xdr:nvCxnSpPr>
        <xdr:cNvPr id="345" name="直線コネクタ 344"/>
        <xdr:cNvCxnSpPr/>
      </xdr:nvCxnSpPr>
      <xdr:spPr>
        <a:xfrm>
          <a:off x="8750300" y="10013220"/>
          <a:ext cx="889000" cy="8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7" name="テキスト ボックス 346"/>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69120</xdr:rowOff>
    </xdr:from>
    <xdr:to>
      <xdr:col>45</xdr:col>
      <xdr:colOff>177800</xdr:colOff>
      <xdr:row>58</xdr:row>
      <xdr:rowOff>69248</xdr:rowOff>
    </xdr:to>
    <xdr:cxnSp macro="">
      <xdr:nvCxnSpPr>
        <xdr:cNvPr id="348" name="直線コネクタ 347"/>
        <xdr:cNvCxnSpPr/>
      </xdr:nvCxnSpPr>
      <xdr:spPr>
        <a:xfrm flipV="1">
          <a:off x="7861300" y="10013220"/>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69248</xdr:rowOff>
    </xdr:from>
    <xdr:to>
      <xdr:col>41</xdr:col>
      <xdr:colOff>50800</xdr:colOff>
      <xdr:row>58</xdr:row>
      <xdr:rowOff>128268</xdr:rowOff>
    </xdr:to>
    <xdr:cxnSp macro="">
      <xdr:nvCxnSpPr>
        <xdr:cNvPr id="351" name="直線コネクタ 350"/>
        <xdr:cNvCxnSpPr/>
      </xdr:nvCxnSpPr>
      <xdr:spPr>
        <a:xfrm flipV="1">
          <a:off x="6972300" y="10013348"/>
          <a:ext cx="889000" cy="5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170884</xdr:rowOff>
    </xdr:from>
    <xdr:to>
      <xdr:col>55</xdr:col>
      <xdr:colOff>50800</xdr:colOff>
      <xdr:row>58</xdr:row>
      <xdr:rowOff>101034</xdr:rowOff>
    </xdr:to>
    <xdr:sp macro="" textlink="">
      <xdr:nvSpPr>
        <xdr:cNvPr id="361" name="楕円 360"/>
        <xdr:cNvSpPr/>
      </xdr:nvSpPr>
      <xdr:spPr>
        <a:xfrm>
          <a:off x="10426700" y="99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149311</xdr:rowOff>
    </xdr:from>
    <xdr:ext cx="599010" cy="259045"/>
    <xdr:sp macro="" textlink="">
      <xdr:nvSpPr>
        <xdr:cNvPr id="362" name="普通建設事業費該当値テキスト"/>
        <xdr:cNvSpPr txBox="1"/>
      </xdr:nvSpPr>
      <xdr:spPr>
        <a:xfrm>
          <a:off x="10528300" y="992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104461</xdr:rowOff>
    </xdr:from>
    <xdr:to>
      <xdr:col>50</xdr:col>
      <xdr:colOff>165100</xdr:colOff>
      <xdr:row>59</xdr:row>
      <xdr:rowOff>34611</xdr:rowOff>
    </xdr:to>
    <xdr:sp macro="" textlink="">
      <xdr:nvSpPr>
        <xdr:cNvPr id="363" name="楕円 362"/>
        <xdr:cNvSpPr/>
      </xdr:nvSpPr>
      <xdr:spPr>
        <a:xfrm>
          <a:off x="9588500" y="1004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25738</xdr:rowOff>
    </xdr:from>
    <xdr:ext cx="534377" cy="259045"/>
    <xdr:sp macro="" textlink="">
      <xdr:nvSpPr>
        <xdr:cNvPr id="364" name="テキスト ボックス 363"/>
        <xdr:cNvSpPr txBox="1"/>
      </xdr:nvSpPr>
      <xdr:spPr>
        <a:xfrm>
          <a:off x="9372111" y="1014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18320</xdr:rowOff>
    </xdr:from>
    <xdr:to>
      <xdr:col>46</xdr:col>
      <xdr:colOff>38100</xdr:colOff>
      <xdr:row>58</xdr:row>
      <xdr:rowOff>119920</xdr:rowOff>
    </xdr:to>
    <xdr:sp macro="" textlink="">
      <xdr:nvSpPr>
        <xdr:cNvPr id="365" name="楕円 364"/>
        <xdr:cNvSpPr/>
      </xdr:nvSpPr>
      <xdr:spPr>
        <a:xfrm>
          <a:off x="8699500" y="99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111047</xdr:rowOff>
    </xdr:from>
    <xdr:ext cx="599010" cy="259045"/>
    <xdr:sp macro="" textlink="">
      <xdr:nvSpPr>
        <xdr:cNvPr id="366" name="テキスト ボックス 365"/>
        <xdr:cNvSpPr txBox="1"/>
      </xdr:nvSpPr>
      <xdr:spPr>
        <a:xfrm>
          <a:off x="8450795" y="1005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18448</xdr:rowOff>
    </xdr:from>
    <xdr:to>
      <xdr:col>41</xdr:col>
      <xdr:colOff>101600</xdr:colOff>
      <xdr:row>58</xdr:row>
      <xdr:rowOff>120048</xdr:rowOff>
    </xdr:to>
    <xdr:sp macro="" textlink="">
      <xdr:nvSpPr>
        <xdr:cNvPr id="367" name="楕円 366"/>
        <xdr:cNvSpPr/>
      </xdr:nvSpPr>
      <xdr:spPr>
        <a:xfrm>
          <a:off x="7810500" y="996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111175</xdr:rowOff>
    </xdr:from>
    <xdr:ext cx="599010" cy="259045"/>
    <xdr:sp macro="" textlink="">
      <xdr:nvSpPr>
        <xdr:cNvPr id="368" name="テキスト ボックス 367"/>
        <xdr:cNvSpPr txBox="1"/>
      </xdr:nvSpPr>
      <xdr:spPr>
        <a:xfrm>
          <a:off x="7561795" y="1005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77468</xdr:rowOff>
    </xdr:from>
    <xdr:to>
      <xdr:col>36</xdr:col>
      <xdr:colOff>165100</xdr:colOff>
      <xdr:row>59</xdr:row>
      <xdr:rowOff>7618</xdr:rowOff>
    </xdr:to>
    <xdr:sp macro="" textlink="">
      <xdr:nvSpPr>
        <xdr:cNvPr id="369" name="楕円 368"/>
        <xdr:cNvSpPr/>
      </xdr:nvSpPr>
      <xdr:spPr>
        <a:xfrm>
          <a:off x="6921500" y="1002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170195</xdr:rowOff>
    </xdr:from>
    <xdr:ext cx="534377" cy="259045"/>
    <xdr:sp macro="" textlink="">
      <xdr:nvSpPr>
        <xdr:cNvPr id="370" name="テキスト ボックス 369"/>
        <xdr:cNvSpPr txBox="1"/>
      </xdr:nvSpPr>
      <xdr:spPr>
        <a:xfrm>
          <a:off x="6705111" y="1011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5135</xdr:rowOff>
    </xdr:from>
    <xdr:to>
      <xdr:col>55</xdr:col>
      <xdr:colOff>0</xdr:colOff>
      <xdr:row>78</xdr:row>
      <xdr:rowOff>18473</xdr:rowOff>
    </xdr:to>
    <xdr:cxnSp macro="">
      <xdr:nvCxnSpPr>
        <xdr:cNvPr id="395" name="直線コネクタ 394"/>
        <xdr:cNvCxnSpPr/>
      </xdr:nvCxnSpPr>
      <xdr:spPr>
        <a:xfrm flipV="1">
          <a:off x="9639300" y="13206785"/>
          <a:ext cx="838200" cy="18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151605</xdr:rowOff>
    </xdr:from>
    <xdr:to>
      <xdr:col>50</xdr:col>
      <xdr:colOff>114300</xdr:colOff>
      <xdr:row>78</xdr:row>
      <xdr:rowOff>18473</xdr:rowOff>
    </xdr:to>
    <xdr:cxnSp macro="">
      <xdr:nvCxnSpPr>
        <xdr:cNvPr id="398" name="直線コネクタ 397"/>
        <xdr:cNvCxnSpPr/>
      </xdr:nvCxnSpPr>
      <xdr:spPr>
        <a:xfrm>
          <a:off x="8750300" y="13353255"/>
          <a:ext cx="889000" cy="3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0" name="テキスト ボックス 399"/>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16907</xdr:rowOff>
    </xdr:from>
    <xdr:to>
      <xdr:col>45</xdr:col>
      <xdr:colOff>177800</xdr:colOff>
      <xdr:row>77</xdr:row>
      <xdr:rowOff>151605</xdr:rowOff>
    </xdr:to>
    <xdr:cxnSp macro="">
      <xdr:nvCxnSpPr>
        <xdr:cNvPr id="401" name="直線コネクタ 400"/>
        <xdr:cNvCxnSpPr/>
      </xdr:nvCxnSpPr>
      <xdr:spPr>
        <a:xfrm>
          <a:off x="7861300" y="13218557"/>
          <a:ext cx="889000" cy="13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3" name="テキスト ボックス 402"/>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16907</xdr:rowOff>
    </xdr:from>
    <xdr:to>
      <xdr:col>41</xdr:col>
      <xdr:colOff>50800</xdr:colOff>
      <xdr:row>78</xdr:row>
      <xdr:rowOff>25400</xdr:rowOff>
    </xdr:to>
    <xdr:cxnSp macro="">
      <xdr:nvCxnSpPr>
        <xdr:cNvPr id="404" name="直線コネクタ 403"/>
        <xdr:cNvCxnSpPr/>
      </xdr:nvCxnSpPr>
      <xdr:spPr>
        <a:xfrm flipV="1">
          <a:off x="6972300" y="13218557"/>
          <a:ext cx="889000" cy="17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125785</xdr:rowOff>
    </xdr:from>
    <xdr:to>
      <xdr:col>55</xdr:col>
      <xdr:colOff>50800</xdr:colOff>
      <xdr:row>77</xdr:row>
      <xdr:rowOff>55935</xdr:rowOff>
    </xdr:to>
    <xdr:sp macro="" textlink="">
      <xdr:nvSpPr>
        <xdr:cNvPr id="414" name="楕円 413"/>
        <xdr:cNvSpPr/>
      </xdr:nvSpPr>
      <xdr:spPr>
        <a:xfrm>
          <a:off x="10426700" y="1315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104212</xdr:rowOff>
    </xdr:from>
    <xdr:ext cx="534377" cy="259045"/>
    <xdr:sp macro="" textlink="">
      <xdr:nvSpPr>
        <xdr:cNvPr id="415" name="普通建設事業費 （ うち新規整備　）該当値テキスト"/>
        <xdr:cNvSpPr txBox="1"/>
      </xdr:nvSpPr>
      <xdr:spPr>
        <a:xfrm>
          <a:off x="10528300" y="1313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139123</xdr:rowOff>
    </xdr:from>
    <xdr:to>
      <xdr:col>50</xdr:col>
      <xdr:colOff>165100</xdr:colOff>
      <xdr:row>78</xdr:row>
      <xdr:rowOff>69273</xdr:rowOff>
    </xdr:to>
    <xdr:sp macro="" textlink="">
      <xdr:nvSpPr>
        <xdr:cNvPr id="416" name="楕円 415"/>
        <xdr:cNvSpPr/>
      </xdr:nvSpPr>
      <xdr:spPr>
        <a:xfrm>
          <a:off x="9588500" y="1334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60400</xdr:rowOff>
    </xdr:from>
    <xdr:ext cx="469744" cy="259045"/>
    <xdr:sp macro="" textlink="">
      <xdr:nvSpPr>
        <xdr:cNvPr id="417" name="テキスト ボックス 416"/>
        <xdr:cNvSpPr txBox="1"/>
      </xdr:nvSpPr>
      <xdr:spPr>
        <a:xfrm>
          <a:off x="9404428" y="1343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100805</xdr:rowOff>
    </xdr:from>
    <xdr:to>
      <xdr:col>46</xdr:col>
      <xdr:colOff>38100</xdr:colOff>
      <xdr:row>78</xdr:row>
      <xdr:rowOff>30955</xdr:rowOff>
    </xdr:to>
    <xdr:sp macro="" textlink="">
      <xdr:nvSpPr>
        <xdr:cNvPr id="418" name="楕円 417"/>
        <xdr:cNvSpPr/>
      </xdr:nvSpPr>
      <xdr:spPr>
        <a:xfrm>
          <a:off x="8699500" y="1330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22082</xdr:rowOff>
    </xdr:from>
    <xdr:ext cx="469744" cy="259045"/>
    <xdr:sp macro="" textlink="">
      <xdr:nvSpPr>
        <xdr:cNvPr id="419" name="テキスト ボックス 418"/>
        <xdr:cNvSpPr txBox="1"/>
      </xdr:nvSpPr>
      <xdr:spPr>
        <a:xfrm>
          <a:off x="8515428" y="1339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137557</xdr:rowOff>
    </xdr:from>
    <xdr:to>
      <xdr:col>41</xdr:col>
      <xdr:colOff>101600</xdr:colOff>
      <xdr:row>77</xdr:row>
      <xdr:rowOff>67707</xdr:rowOff>
    </xdr:to>
    <xdr:sp macro="" textlink="">
      <xdr:nvSpPr>
        <xdr:cNvPr id="420" name="楕円 419"/>
        <xdr:cNvSpPr/>
      </xdr:nvSpPr>
      <xdr:spPr>
        <a:xfrm>
          <a:off x="7810500" y="1316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58834</xdr:rowOff>
    </xdr:from>
    <xdr:ext cx="534377" cy="259045"/>
    <xdr:sp macro="" textlink="">
      <xdr:nvSpPr>
        <xdr:cNvPr id="421" name="テキスト ボックス 420"/>
        <xdr:cNvSpPr txBox="1"/>
      </xdr:nvSpPr>
      <xdr:spPr>
        <a:xfrm>
          <a:off x="7594111" y="1326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146050</xdr:rowOff>
    </xdr:from>
    <xdr:to>
      <xdr:col>36</xdr:col>
      <xdr:colOff>165100</xdr:colOff>
      <xdr:row>78</xdr:row>
      <xdr:rowOff>76200</xdr:rowOff>
    </xdr:to>
    <xdr:sp macro="" textlink="">
      <xdr:nvSpPr>
        <xdr:cNvPr id="422" name="楕円 421"/>
        <xdr:cNvSpPr/>
      </xdr:nvSpPr>
      <xdr:spPr>
        <a:xfrm>
          <a:off x="692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78</xdr:row>
      <xdr:rowOff>67327</xdr:rowOff>
    </xdr:from>
    <xdr:ext cx="249299" cy="259045"/>
    <xdr:sp macro="" textlink="">
      <xdr:nvSpPr>
        <xdr:cNvPr id="423" name="テキスト ボックス 422"/>
        <xdr:cNvSpPr txBox="1"/>
      </xdr:nvSpPr>
      <xdr:spPr>
        <a:xfrm>
          <a:off x="684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37716</xdr:rowOff>
    </xdr:from>
    <xdr:to>
      <xdr:col>55</xdr:col>
      <xdr:colOff>0</xdr:colOff>
      <xdr:row>98</xdr:row>
      <xdr:rowOff>103597</xdr:rowOff>
    </xdr:to>
    <xdr:cxnSp macro="">
      <xdr:nvCxnSpPr>
        <xdr:cNvPr id="452" name="直線コネクタ 451"/>
        <xdr:cNvCxnSpPr/>
      </xdr:nvCxnSpPr>
      <xdr:spPr>
        <a:xfrm flipV="1">
          <a:off x="9639300" y="16839816"/>
          <a:ext cx="838200" cy="6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67656</xdr:rowOff>
    </xdr:from>
    <xdr:to>
      <xdr:col>50</xdr:col>
      <xdr:colOff>114300</xdr:colOff>
      <xdr:row>98</xdr:row>
      <xdr:rowOff>103597</xdr:rowOff>
    </xdr:to>
    <xdr:cxnSp macro="">
      <xdr:nvCxnSpPr>
        <xdr:cNvPr id="455" name="直線コネクタ 454"/>
        <xdr:cNvCxnSpPr/>
      </xdr:nvCxnSpPr>
      <xdr:spPr>
        <a:xfrm>
          <a:off x="8750300" y="16869756"/>
          <a:ext cx="889000" cy="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51563</xdr:rowOff>
    </xdr:from>
    <xdr:to>
      <xdr:col>45</xdr:col>
      <xdr:colOff>177800</xdr:colOff>
      <xdr:row>98</xdr:row>
      <xdr:rowOff>67656</xdr:rowOff>
    </xdr:to>
    <xdr:cxnSp macro="">
      <xdr:nvCxnSpPr>
        <xdr:cNvPr id="458" name="直線コネクタ 457"/>
        <xdr:cNvCxnSpPr/>
      </xdr:nvCxnSpPr>
      <xdr:spPr>
        <a:xfrm>
          <a:off x="7861300" y="16853663"/>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0" name="テキスト ボックス 459"/>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51563</xdr:rowOff>
    </xdr:from>
    <xdr:to>
      <xdr:col>41</xdr:col>
      <xdr:colOff>50800</xdr:colOff>
      <xdr:row>98</xdr:row>
      <xdr:rowOff>74634</xdr:rowOff>
    </xdr:to>
    <xdr:cxnSp macro="">
      <xdr:nvCxnSpPr>
        <xdr:cNvPr id="461" name="直線コネクタ 460"/>
        <xdr:cNvCxnSpPr/>
      </xdr:nvCxnSpPr>
      <xdr:spPr>
        <a:xfrm flipV="1">
          <a:off x="6972300" y="16853663"/>
          <a:ext cx="889000" cy="2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158366</xdr:rowOff>
    </xdr:from>
    <xdr:to>
      <xdr:col>55</xdr:col>
      <xdr:colOff>50800</xdr:colOff>
      <xdr:row>98</xdr:row>
      <xdr:rowOff>88516</xdr:rowOff>
    </xdr:to>
    <xdr:sp macro="" textlink="">
      <xdr:nvSpPr>
        <xdr:cNvPr id="471" name="楕円 470"/>
        <xdr:cNvSpPr/>
      </xdr:nvSpPr>
      <xdr:spPr>
        <a:xfrm>
          <a:off x="10426700" y="1678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136793</xdr:rowOff>
    </xdr:from>
    <xdr:ext cx="534377" cy="259045"/>
    <xdr:sp macro="" textlink="">
      <xdr:nvSpPr>
        <xdr:cNvPr id="472" name="普通建設事業費 （ うち更新整備　）該当値テキスト"/>
        <xdr:cNvSpPr txBox="1"/>
      </xdr:nvSpPr>
      <xdr:spPr>
        <a:xfrm>
          <a:off x="10528300" y="1676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52797</xdr:rowOff>
    </xdr:from>
    <xdr:to>
      <xdr:col>50</xdr:col>
      <xdr:colOff>165100</xdr:colOff>
      <xdr:row>98</xdr:row>
      <xdr:rowOff>154397</xdr:rowOff>
    </xdr:to>
    <xdr:sp macro="" textlink="">
      <xdr:nvSpPr>
        <xdr:cNvPr id="473" name="楕円 472"/>
        <xdr:cNvSpPr/>
      </xdr:nvSpPr>
      <xdr:spPr>
        <a:xfrm>
          <a:off x="9588500" y="1685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145524</xdr:rowOff>
    </xdr:from>
    <xdr:ext cx="534377" cy="259045"/>
    <xdr:sp macro="" textlink="">
      <xdr:nvSpPr>
        <xdr:cNvPr id="474" name="テキスト ボックス 473"/>
        <xdr:cNvSpPr txBox="1"/>
      </xdr:nvSpPr>
      <xdr:spPr>
        <a:xfrm>
          <a:off x="9372111" y="169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16856</xdr:rowOff>
    </xdr:from>
    <xdr:to>
      <xdr:col>46</xdr:col>
      <xdr:colOff>38100</xdr:colOff>
      <xdr:row>98</xdr:row>
      <xdr:rowOff>118456</xdr:rowOff>
    </xdr:to>
    <xdr:sp macro="" textlink="">
      <xdr:nvSpPr>
        <xdr:cNvPr id="475" name="楕円 474"/>
        <xdr:cNvSpPr/>
      </xdr:nvSpPr>
      <xdr:spPr>
        <a:xfrm>
          <a:off x="8699500" y="1681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109583</xdr:rowOff>
    </xdr:from>
    <xdr:ext cx="534377" cy="259045"/>
    <xdr:sp macro="" textlink="">
      <xdr:nvSpPr>
        <xdr:cNvPr id="476" name="テキスト ボックス 475"/>
        <xdr:cNvSpPr txBox="1"/>
      </xdr:nvSpPr>
      <xdr:spPr>
        <a:xfrm>
          <a:off x="8483111" y="169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763</xdr:rowOff>
    </xdr:from>
    <xdr:to>
      <xdr:col>41</xdr:col>
      <xdr:colOff>101600</xdr:colOff>
      <xdr:row>98</xdr:row>
      <xdr:rowOff>102363</xdr:rowOff>
    </xdr:to>
    <xdr:sp macro="" textlink="">
      <xdr:nvSpPr>
        <xdr:cNvPr id="477" name="楕円 476"/>
        <xdr:cNvSpPr/>
      </xdr:nvSpPr>
      <xdr:spPr>
        <a:xfrm>
          <a:off x="7810500" y="1680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93490</xdr:rowOff>
    </xdr:from>
    <xdr:ext cx="534377" cy="259045"/>
    <xdr:sp macro="" textlink="">
      <xdr:nvSpPr>
        <xdr:cNvPr id="478" name="テキスト ボックス 477"/>
        <xdr:cNvSpPr txBox="1"/>
      </xdr:nvSpPr>
      <xdr:spPr>
        <a:xfrm>
          <a:off x="7594111" y="1689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23834</xdr:rowOff>
    </xdr:from>
    <xdr:to>
      <xdr:col>36</xdr:col>
      <xdr:colOff>165100</xdr:colOff>
      <xdr:row>98</xdr:row>
      <xdr:rowOff>125434</xdr:rowOff>
    </xdr:to>
    <xdr:sp macro="" textlink="">
      <xdr:nvSpPr>
        <xdr:cNvPr id="479" name="楕円 478"/>
        <xdr:cNvSpPr/>
      </xdr:nvSpPr>
      <xdr:spPr>
        <a:xfrm>
          <a:off x="6921500" y="1682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116561</xdr:rowOff>
    </xdr:from>
    <xdr:ext cx="534377" cy="259045"/>
    <xdr:sp macro="" textlink="">
      <xdr:nvSpPr>
        <xdr:cNvPr id="480" name="テキスト ボックス 479"/>
        <xdr:cNvSpPr txBox="1"/>
      </xdr:nvSpPr>
      <xdr:spPr>
        <a:xfrm>
          <a:off x="6705111" y="1691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124504</xdr:rowOff>
    </xdr:from>
    <xdr:to>
      <xdr:col>85</xdr:col>
      <xdr:colOff>127000</xdr:colOff>
      <xdr:row>37</xdr:row>
      <xdr:rowOff>153982</xdr:rowOff>
    </xdr:to>
    <xdr:cxnSp macro="">
      <xdr:nvCxnSpPr>
        <xdr:cNvPr id="505" name="直線コネクタ 504"/>
        <xdr:cNvCxnSpPr/>
      </xdr:nvCxnSpPr>
      <xdr:spPr>
        <a:xfrm flipV="1">
          <a:off x="15481300" y="6468154"/>
          <a:ext cx="838200" cy="2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145981</xdr:rowOff>
    </xdr:from>
    <xdr:to>
      <xdr:col>81</xdr:col>
      <xdr:colOff>50800</xdr:colOff>
      <xdr:row>37</xdr:row>
      <xdr:rowOff>153982</xdr:rowOff>
    </xdr:to>
    <xdr:cxnSp macro="">
      <xdr:nvCxnSpPr>
        <xdr:cNvPr id="508" name="直線コネクタ 507"/>
        <xdr:cNvCxnSpPr/>
      </xdr:nvCxnSpPr>
      <xdr:spPr>
        <a:xfrm>
          <a:off x="14592300" y="648963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0" name="テキスト ボックス 509"/>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145981</xdr:rowOff>
    </xdr:from>
    <xdr:to>
      <xdr:col>76</xdr:col>
      <xdr:colOff>114300</xdr:colOff>
      <xdr:row>38</xdr:row>
      <xdr:rowOff>15296</xdr:rowOff>
    </xdr:to>
    <xdr:cxnSp macro="">
      <xdr:nvCxnSpPr>
        <xdr:cNvPr id="511" name="直線コネクタ 510"/>
        <xdr:cNvCxnSpPr/>
      </xdr:nvCxnSpPr>
      <xdr:spPr>
        <a:xfrm flipV="1">
          <a:off x="13703300" y="6489631"/>
          <a:ext cx="889000" cy="4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167372</xdr:rowOff>
    </xdr:from>
    <xdr:to>
      <xdr:col>71</xdr:col>
      <xdr:colOff>177800</xdr:colOff>
      <xdr:row>38</xdr:row>
      <xdr:rowOff>15296</xdr:rowOff>
    </xdr:to>
    <xdr:cxnSp macro="">
      <xdr:nvCxnSpPr>
        <xdr:cNvPr id="514" name="直線コネクタ 513"/>
        <xdr:cNvCxnSpPr/>
      </xdr:nvCxnSpPr>
      <xdr:spPr>
        <a:xfrm>
          <a:off x="12814300" y="6511022"/>
          <a:ext cx="8890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73704</xdr:rowOff>
    </xdr:from>
    <xdr:to>
      <xdr:col>85</xdr:col>
      <xdr:colOff>177800</xdr:colOff>
      <xdr:row>38</xdr:row>
      <xdr:rowOff>3854</xdr:rowOff>
    </xdr:to>
    <xdr:sp macro="" textlink="">
      <xdr:nvSpPr>
        <xdr:cNvPr id="524" name="楕円 523"/>
        <xdr:cNvSpPr/>
      </xdr:nvSpPr>
      <xdr:spPr>
        <a:xfrm>
          <a:off x="16268700" y="641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19321</xdr:rowOff>
    </xdr:from>
    <xdr:ext cx="534377" cy="259045"/>
    <xdr:sp macro="" textlink="">
      <xdr:nvSpPr>
        <xdr:cNvPr id="525" name="災害復旧事業費該当値テキスト"/>
        <xdr:cNvSpPr txBox="1"/>
      </xdr:nvSpPr>
      <xdr:spPr>
        <a:xfrm>
          <a:off x="16370300"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103182</xdr:rowOff>
    </xdr:from>
    <xdr:to>
      <xdr:col>81</xdr:col>
      <xdr:colOff>101600</xdr:colOff>
      <xdr:row>38</xdr:row>
      <xdr:rowOff>33331</xdr:rowOff>
    </xdr:to>
    <xdr:sp macro="" textlink="">
      <xdr:nvSpPr>
        <xdr:cNvPr id="526" name="楕円 525"/>
        <xdr:cNvSpPr/>
      </xdr:nvSpPr>
      <xdr:spPr>
        <a:xfrm>
          <a:off x="15430500" y="64468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24459</xdr:rowOff>
    </xdr:from>
    <xdr:ext cx="469744" cy="259045"/>
    <xdr:sp macro="" textlink="">
      <xdr:nvSpPr>
        <xdr:cNvPr id="527" name="テキスト ボックス 526"/>
        <xdr:cNvSpPr txBox="1"/>
      </xdr:nvSpPr>
      <xdr:spPr>
        <a:xfrm>
          <a:off x="15246428" y="653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95181</xdr:rowOff>
    </xdr:from>
    <xdr:to>
      <xdr:col>76</xdr:col>
      <xdr:colOff>165100</xdr:colOff>
      <xdr:row>38</xdr:row>
      <xdr:rowOff>25330</xdr:rowOff>
    </xdr:to>
    <xdr:sp macro="" textlink="">
      <xdr:nvSpPr>
        <xdr:cNvPr id="528" name="楕円 527"/>
        <xdr:cNvSpPr/>
      </xdr:nvSpPr>
      <xdr:spPr>
        <a:xfrm>
          <a:off x="14541500" y="64388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16458</xdr:rowOff>
    </xdr:from>
    <xdr:ext cx="469744" cy="259045"/>
    <xdr:sp macro="" textlink="">
      <xdr:nvSpPr>
        <xdr:cNvPr id="529" name="テキスト ボックス 528"/>
        <xdr:cNvSpPr txBox="1"/>
      </xdr:nvSpPr>
      <xdr:spPr>
        <a:xfrm>
          <a:off x="14357428" y="653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135946</xdr:rowOff>
    </xdr:from>
    <xdr:to>
      <xdr:col>72</xdr:col>
      <xdr:colOff>38100</xdr:colOff>
      <xdr:row>38</xdr:row>
      <xdr:rowOff>66096</xdr:rowOff>
    </xdr:to>
    <xdr:sp macro="" textlink="">
      <xdr:nvSpPr>
        <xdr:cNvPr id="530" name="楕円 529"/>
        <xdr:cNvSpPr/>
      </xdr:nvSpPr>
      <xdr:spPr>
        <a:xfrm>
          <a:off x="13652500" y="647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57223</xdr:rowOff>
    </xdr:from>
    <xdr:ext cx="469744" cy="259045"/>
    <xdr:sp macro="" textlink="">
      <xdr:nvSpPr>
        <xdr:cNvPr id="531" name="テキスト ボックス 530"/>
        <xdr:cNvSpPr txBox="1"/>
      </xdr:nvSpPr>
      <xdr:spPr>
        <a:xfrm>
          <a:off x="13468428" y="657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116572</xdr:rowOff>
    </xdr:from>
    <xdr:to>
      <xdr:col>67</xdr:col>
      <xdr:colOff>101600</xdr:colOff>
      <xdr:row>38</xdr:row>
      <xdr:rowOff>46722</xdr:rowOff>
    </xdr:to>
    <xdr:sp macro="" textlink="">
      <xdr:nvSpPr>
        <xdr:cNvPr id="532" name="楕円 531"/>
        <xdr:cNvSpPr/>
      </xdr:nvSpPr>
      <xdr:spPr>
        <a:xfrm>
          <a:off x="12763500" y="646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37849</xdr:rowOff>
    </xdr:from>
    <xdr:ext cx="469744" cy="259045"/>
    <xdr:sp macro="" textlink="">
      <xdr:nvSpPr>
        <xdr:cNvPr id="533" name="テキスト ボックス 532"/>
        <xdr:cNvSpPr txBox="1"/>
      </xdr:nvSpPr>
      <xdr:spPr>
        <a:xfrm>
          <a:off x="12579428" y="655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41739</xdr:rowOff>
    </xdr:from>
    <xdr:to>
      <xdr:col>85</xdr:col>
      <xdr:colOff>127000</xdr:colOff>
      <xdr:row>76</xdr:row>
      <xdr:rowOff>65165</xdr:rowOff>
    </xdr:to>
    <xdr:cxnSp macro="">
      <xdr:nvCxnSpPr>
        <xdr:cNvPr id="613" name="直線コネクタ 612"/>
        <xdr:cNvCxnSpPr/>
      </xdr:nvCxnSpPr>
      <xdr:spPr>
        <a:xfrm flipV="1">
          <a:off x="15481300" y="13071939"/>
          <a:ext cx="838200" cy="2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4" name="公債費平均値テキスト"/>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58672</xdr:rowOff>
    </xdr:from>
    <xdr:to>
      <xdr:col>81</xdr:col>
      <xdr:colOff>50800</xdr:colOff>
      <xdr:row>76</xdr:row>
      <xdr:rowOff>65165</xdr:rowOff>
    </xdr:to>
    <xdr:cxnSp macro="">
      <xdr:nvCxnSpPr>
        <xdr:cNvPr id="616" name="直線コネクタ 615"/>
        <xdr:cNvCxnSpPr/>
      </xdr:nvCxnSpPr>
      <xdr:spPr>
        <a:xfrm>
          <a:off x="14592300" y="13088872"/>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8" name="テキスト ボックス 617"/>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58672</xdr:rowOff>
    </xdr:from>
    <xdr:to>
      <xdr:col>76</xdr:col>
      <xdr:colOff>114300</xdr:colOff>
      <xdr:row>76</xdr:row>
      <xdr:rowOff>63325</xdr:rowOff>
    </xdr:to>
    <xdr:cxnSp macro="">
      <xdr:nvCxnSpPr>
        <xdr:cNvPr id="619" name="直線コネクタ 618"/>
        <xdr:cNvCxnSpPr/>
      </xdr:nvCxnSpPr>
      <xdr:spPr>
        <a:xfrm flipV="1">
          <a:off x="13703300" y="13088872"/>
          <a:ext cx="889000" cy="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1" name="テキスト ボックス 620"/>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63325</xdr:rowOff>
    </xdr:from>
    <xdr:to>
      <xdr:col>71</xdr:col>
      <xdr:colOff>177800</xdr:colOff>
      <xdr:row>76</xdr:row>
      <xdr:rowOff>77149</xdr:rowOff>
    </xdr:to>
    <xdr:cxnSp macro="">
      <xdr:nvCxnSpPr>
        <xdr:cNvPr id="622" name="直線コネクタ 621"/>
        <xdr:cNvCxnSpPr/>
      </xdr:nvCxnSpPr>
      <xdr:spPr>
        <a:xfrm flipV="1">
          <a:off x="12814300" y="13093525"/>
          <a:ext cx="889000" cy="1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4" name="テキスト ボックス 623"/>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6" name="テキスト ボックス 625"/>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162389</xdr:rowOff>
    </xdr:from>
    <xdr:to>
      <xdr:col>85</xdr:col>
      <xdr:colOff>177800</xdr:colOff>
      <xdr:row>76</xdr:row>
      <xdr:rowOff>92539</xdr:rowOff>
    </xdr:to>
    <xdr:sp macro="" textlink="">
      <xdr:nvSpPr>
        <xdr:cNvPr id="632" name="楕円 631"/>
        <xdr:cNvSpPr/>
      </xdr:nvSpPr>
      <xdr:spPr>
        <a:xfrm>
          <a:off x="16268700" y="1302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140816</xdr:rowOff>
    </xdr:from>
    <xdr:ext cx="534377" cy="259045"/>
    <xdr:sp macro="" textlink="">
      <xdr:nvSpPr>
        <xdr:cNvPr id="633" name="公債費該当値テキスト"/>
        <xdr:cNvSpPr txBox="1"/>
      </xdr:nvSpPr>
      <xdr:spPr>
        <a:xfrm>
          <a:off x="16370300" y="1299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14365</xdr:rowOff>
    </xdr:from>
    <xdr:to>
      <xdr:col>81</xdr:col>
      <xdr:colOff>101600</xdr:colOff>
      <xdr:row>76</xdr:row>
      <xdr:rowOff>115965</xdr:rowOff>
    </xdr:to>
    <xdr:sp macro="" textlink="">
      <xdr:nvSpPr>
        <xdr:cNvPr id="634" name="楕円 633"/>
        <xdr:cNvSpPr/>
      </xdr:nvSpPr>
      <xdr:spPr>
        <a:xfrm>
          <a:off x="15430500" y="1304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107092</xdr:rowOff>
    </xdr:from>
    <xdr:ext cx="534377" cy="259045"/>
    <xdr:sp macro="" textlink="">
      <xdr:nvSpPr>
        <xdr:cNvPr id="635" name="テキスト ボックス 634"/>
        <xdr:cNvSpPr txBox="1"/>
      </xdr:nvSpPr>
      <xdr:spPr>
        <a:xfrm>
          <a:off x="15214111" y="1313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7872</xdr:rowOff>
    </xdr:from>
    <xdr:to>
      <xdr:col>76</xdr:col>
      <xdr:colOff>165100</xdr:colOff>
      <xdr:row>76</xdr:row>
      <xdr:rowOff>109472</xdr:rowOff>
    </xdr:to>
    <xdr:sp macro="" textlink="">
      <xdr:nvSpPr>
        <xdr:cNvPr id="636" name="楕円 635"/>
        <xdr:cNvSpPr/>
      </xdr:nvSpPr>
      <xdr:spPr>
        <a:xfrm>
          <a:off x="14541500" y="1303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100599</xdr:rowOff>
    </xdr:from>
    <xdr:ext cx="534377" cy="259045"/>
    <xdr:sp macro="" textlink="">
      <xdr:nvSpPr>
        <xdr:cNvPr id="637" name="テキスト ボックス 636"/>
        <xdr:cNvSpPr txBox="1"/>
      </xdr:nvSpPr>
      <xdr:spPr>
        <a:xfrm>
          <a:off x="14325111" y="1313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12525</xdr:rowOff>
    </xdr:from>
    <xdr:to>
      <xdr:col>72</xdr:col>
      <xdr:colOff>38100</xdr:colOff>
      <xdr:row>76</xdr:row>
      <xdr:rowOff>114125</xdr:rowOff>
    </xdr:to>
    <xdr:sp macro="" textlink="">
      <xdr:nvSpPr>
        <xdr:cNvPr id="638" name="楕円 637"/>
        <xdr:cNvSpPr/>
      </xdr:nvSpPr>
      <xdr:spPr>
        <a:xfrm>
          <a:off x="13652500" y="1304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105252</xdr:rowOff>
    </xdr:from>
    <xdr:ext cx="534377" cy="259045"/>
    <xdr:sp macro="" textlink="">
      <xdr:nvSpPr>
        <xdr:cNvPr id="639" name="テキスト ボックス 638"/>
        <xdr:cNvSpPr txBox="1"/>
      </xdr:nvSpPr>
      <xdr:spPr>
        <a:xfrm>
          <a:off x="13436111" y="1313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26349</xdr:rowOff>
    </xdr:from>
    <xdr:to>
      <xdr:col>67</xdr:col>
      <xdr:colOff>101600</xdr:colOff>
      <xdr:row>76</xdr:row>
      <xdr:rowOff>127949</xdr:rowOff>
    </xdr:to>
    <xdr:sp macro="" textlink="">
      <xdr:nvSpPr>
        <xdr:cNvPr id="640" name="楕円 639"/>
        <xdr:cNvSpPr/>
      </xdr:nvSpPr>
      <xdr:spPr>
        <a:xfrm>
          <a:off x="12763500" y="130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119076</xdr:rowOff>
    </xdr:from>
    <xdr:ext cx="534377" cy="259045"/>
    <xdr:sp macro="" textlink="">
      <xdr:nvSpPr>
        <xdr:cNvPr id="641" name="テキスト ボックス 640"/>
        <xdr:cNvSpPr txBox="1"/>
      </xdr:nvSpPr>
      <xdr:spPr>
        <a:xfrm>
          <a:off x="12547111" y="131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34570</xdr:rowOff>
    </xdr:from>
    <xdr:to>
      <xdr:col>85</xdr:col>
      <xdr:colOff>127000</xdr:colOff>
      <xdr:row>98</xdr:row>
      <xdr:rowOff>50048</xdr:rowOff>
    </xdr:to>
    <xdr:cxnSp macro="">
      <xdr:nvCxnSpPr>
        <xdr:cNvPr id="670" name="直線コネクタ 669"/>
        <xdr:cNvCxnSpPr/>
      </xdr:nvCxnSpPr>
      <xdr:spPr>
        <a:xfrm flipV="1">
          <a:off x="15481300" y="16836670"/>
          <a:ext cx="838200" cy="1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46586</xdr:rowOff>
    </xdr:from>
    <xdr:ext cx="534377" cy="259045"/>
    <xdr:sp macro="" textlink="">
      <xdr:nvSpPr>
        <xdr:cNvPr id="671" name="積立金平均値テキスト"/>
        <xdr:cNvSpPr txBox="1"/>
      </xdr:nvSpPr>
      <xdr:spPr>
        <a:xfrm>
          <a:off x="16370300" y="1684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50048</xdr:rowOff>
    </xdr:from>
    <xdr:to>
      <xdr:col>81</xdr:col>
      <xdr:colOff>50800</xdr:colOff>
      <xdr:row>98</xdr:row>
      <xdr:rowOff>85637</xdr:rowOff>
    </xdr:to>
    <xdr:cxnSp macro="">
      <xdr:nvCxnSpPr>
        <xdr:cNvPr id="673" name="直線コネクタ 672"/>
        <xdr:cNvCxnSpPr/>
      </xdr:nvCxnSpPr>
      <xdr:spPr>
        <a:xfrm flipV="1">
          <a:off x="14592300" y="16852148"/>
          <a:ext cx="889000" cy="3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19815</xdr:rowOff>
    </xdr:from>
    <xdr:ext cx="534377" cy="259045"/>
    <xdr:sp macro="" textlink="">
      <xdr:nvSpPr>
        <xdr:cNvPr id="675" name="テキスト ボックス 674"/>
        <xdr:cNvSpPr txBox="1"/>
      </xdr:nvSpPr>
      <xdr:spPr>
        <a:xfrm>
          <a:off x="15214111" y="1699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83868</xdr:rowOff>
    </xdr:from>
    <xdr:to>
      <xdr:col>76</xdr:col>
      <xdr:colOff>114300</xdr:colOff>
      <xdr:row>98</xdr:row>
      <xdr:rowOff>85637</xdr:rowOff>
    </xdr:to>
    <xdr:cxnSp macro="">
      <xdr:nvCxnSpPr>
        <xdr:cNvPr id="676" name="直線コネクタ 675"/>
        <xdr:cNvCxnSpPr/>
      </xdr:nvCxnSpPr>
      <xdr:spPr>
        <a:xfrm>
          <a:off x="13703300" y="16885968"/>
          <a:ext cx="889000" cy="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26751</xdr:rowOff>
    </xdr:from>
    <xdr:ext cx="534377" cy="259045"/>
    <xdr:sp macro="" textlink="">
      <xdr:nvSpPr>
        <xdr:cNvPr id="678" name="テキスト ボックス 677"/>
        <xdr:cNvSpPr txBox="1"/>
      </xdr:nvSpPr>
      <xdr:spPr>
        <a:xfrm>
          <a:off x="14325111" y="170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83868</xdr:rowOff>
    </xdr:from>
    <xdr:to>
      <xdr:col>71</xdr:col>
      <xdr:colOff>177800</xdr:colOff>
      <xdr:row>98</xdr:row>
      <xdr:rowOff>96926</xdr:rowOff>
    </xdr:to>
    <xdr:cxnSp macro="">
      <xdr:nvCxnSpPr>
        <xdr:cNvPr id="679" name="直線コネクタ 678"/>
        <xdr:cNvCxnSpPr/>
      </xdr:nvCxnSpPr>
      <xdr:spPr>
        <a:xfrm flipV="1">
          <a:off x="12814300" y="16885968"/>
          <a:ext cx="889000" cy="1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24258</xdr:rowOff>
    </xdr:from>
    <xdr:ext cx="534377" cy="259045"/>
    <xdr:sp macro="" textlink="">
      <xdr:nvSpPr>
        <xdr:cNvPr id="681" name="テキスト ボックス 680"/>
        <xdr:cNvSpPr txBox="1"/>
      </xdr:nvSpPr>
      <xdr:spPr>
        <a:xfrm>
          <a:off x="13436111" y="1699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22161</xdr:rowOff>
    </xdr:from>
    <xdr:ext cx="534377" cy="259045"/>
    <xdr:sp macro="" textlink="">
      <xdr:nvSpPr>
        <xdr:cNvPr id="683" name="テキスト ボックス 682"/>
        <xdr:cNvSpPr txBox="1"/>
      </xdr:nvSpPr>
      <xdr:spPr>
        <a:xfrm>
          <a:off x="12547111" y="169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155220</xdr:rowOff>
    </xdr:from>
    <xdr:to>
      <xdr:col>85</xdr:col>
      <xdr:colOff>177800</xdr:colOff>
      <xdr:row>98</xdr:row>
      <xdr:rowOff>85370</xdr:rowOff>
    </xdr:to>
    <xdr:sp macro="" textlink="">
      <xdr:nvSpPr>
        <xdr:cNvPr id="689" name="楕円 688"/>
        <xdr:cNvSpPr/>
      </xdr:nvSpPr>
      <xdr:spPr>
        <a:xfrm>
          <a:off x="16268700" y="167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6647</xdr:rowOff>
    </xdr:from>
    <xdr:ext cx="599010" cy="259045"/>
    <xdr:sp macro="" textlink="">
      <xdr:nvSpPr>
        <xdr:cNvPr id="690" name="積立金該当値テキスト"/>
        <xdr:cNvSpPr txBox="1"/>
      </xdr:nvSpPr>
      <xdr:spPr>
        <a:xfrm>
          <a:off x="16370300" y="1663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170698</xdr:rowOff>
    </xdr:from>
    <xdr:to>
      <xdr:col>81</xdr:col>
      <xdr:colOff>101600</xdr:colOff>
      <xdr:row>98</xdr:row>
      <xdr:rowOff>100848</xdr:rowOff>
    </xdr:to>
    <xdr:sp macro="" textlink="">
      <xdr:nvSpPr>
        <xdr:cNvPr id="691" name="楕円 690"/>
        <xdr:cNvSpPr/>
      </xdr:nvSpPr>
      <xdr:spPr>
        <a:xfrm>
          <a:off x="15430500" y="1680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117375</xdr:rowOff>
    </xdr:from>
    <xdr:ext cx="599010" cy="259045"/>
    <xdr:sp macro="" textlink="">
      <xdr:nvSpPr>
        <xdr:cNvPr id="692" name="テキスト ボックス 691"/>
        <xdr:cNvSpPr txBox="1"/>
      </xdr:nvSpPr>
      <xdr:spPr>
        <a:xfrm>
          <a:off x="15181795" y="16576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34837</xdr:rowOff>
    </xdr:from>
    <xdr:to>
      <xdr:col>76</xdr:col>
      <xdr:colOff>165100</xdr:colOff>
      <xdr:row>98</xdr:row>
      <xdr:rowOff>136437</xdr:rowOff>
    </xdr:to>
    <xdr:sp macro="" textlink="">
      <xdr:nvSpPr>
        <xdr:cNvPr id="693" name="楕円 692"/>
        <xdr:cNvSpPr/>
      </xdr:nvSpPr>
      <xdr:spPr>
        <a:xfrm>
          <a:off x="14541500" y="1683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152964</xdr:rowOff>
    </xdr:from>
    <xdr:ext cx="599010" cy="259045"/>
    <xdr:sp macro="" textlink="">
      <xdr:nvSpPr>
        <xdr:cNvPr id="694" name="テキスト ボックス 693"/>
        <xdr:cNvSpPr txBox="1"/>
      </xdr:nvSpPr>
      <xdr:spPr>
        <a:xfrm>
          <a:off x="14292795" y="1661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33068</xdr:rowOff>
    </xdr:from>
    <xdr:to>
      <xdr:col>72</xdr:col>
      <xdr:colOff>38100</xdr:colOff>
      <xdr:row>98</xdr:row>
      <xdr:rowOff>134668</xdr:rowOff>
    </xdr:to>
    <xdr:sp macro="" textlink="">
      <xdr:nvSpPr>
        <xdr:cNvPr id="695" name="楕円 694"/>
        <xdr:cNvSpPr/>
      </xdr:nvSpPr>
      <xdr:spPr>
        <a:xfrm>
          <a:off x="13652500" y="1683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151195</xdr:rowOff>
    </xdr:from>
    <xdr:ext cx="599010" cy="259045"/>
    <xdr:sp macro="" textlink="">
      <xdr:nvSpPr>
        <xdr:cNvPr id="696" name="テキスト ボックス 695"/>
        <xdr:cNvSpPr txBox="1"/>
      </xdr:nvSpPr>
      <xdr:spPr>
        <a:xfrm>
          <a:off x="13403795" y="16610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46126</xdr:rowOff>
    </xdr:from>
    <xdr:to>
      <xdr:col>67</xdr:col>
      <xdr:colOff>101600</xdr:colOff>
      <xdr:row>98</xdr:row>
      <xdr:rowOff>147726</xdr:rowOff>
    </xdr:to>
    <xdr:sp macro="" textlink="">
      <xdr:nvSpPr>
        <xdr:cNvPr id="697" name="楕円 696"/>
        <xdr:cNvSpPr/>
      </xdr:nvSpPr>
      <xdr:spPr>
        <a:xfrm>
          <a:off x="12763500" y="1684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164253</xdr:rowOff>
    </xdr:from>
    <xdr:ext cx="534377" cy="259045"/>
    <xdr:sp macro="" textlink="">
      <xdr:nvSpPr>
        <xdr:cNvPr id="698" name="テキスト ボックス 697"/>
        <xdr:cNvSpPr txBox="1"/>
      </xdr:nvSpPr>
      <xdr:spPr>
        <a:xfrm>
          <a:off x="12547111" y="1662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33662</xdr:rowOff>
    </xdr:from>
    <xdr:to>
      <xdr:col>116</xdr:col>
      <xdr:colOff>63500</xdr:colOff>
      <xdr:row>38</xdr:row>
      <xdr:rowOff>93980</xdr:rowOff>
    </xdr:to>
    <xdr:cxnSp macro="">
      <xdr:nvCxnSpPr>
        <xdr:cNvPr id="729" name="直線コネクタ 728"/>
        <xdr:cNvCxnSpPr/>
      </xdr:nvCxnSpPr>
      <xdr:spPr>
        <a:xfrm flipV="1">
          <a:off x="21323300" y="6548762"/>
          <a:ext cx="838200" cy="6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73368</xdr:rowOff>
    </xdr:from>
    <xdr:ext cx="469744" cy="259045"/>
    <xdr:sp macro="" textlink="">
      <xdr:nvSpPr>
        <xdr:cNvPr id="730" name="投資及び出資金平均値テキスト"/>
        <xdr:cNvSpPr txBox="1"/>
      </xdr:nvSpPr>
      <xdr:spPr>
        <a:xfrm>
          <a:off x="22212300" y="658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67821</xdr:rowOff>
    </xdr:from>
    <xdr:to>
      <xdr:col>111</xdr:col>
      <xdr:colOff>177800</xdr:colOff>
      <xdr:row>38</xdr:row>
      <xdr:rowOff>93980</xdr:rowOff>
    </xdr:to>
    <xdr:cxnSp macro="">
      <xdr:nvCxnSpPr>
        <xdr:cNvPr id="732" name="直線コネクタ 731"/>
        <xdr:cNvCxnSpPr/>
      </xdr:nvCxnSpPr>
      <xdr:spPr>
        <a:xfrm>
          <a:off x="20434300" y="6411471"/>
          <a:ext cx="889000" cy="19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24873</xdr:rowOff>
    </xdr:from>
    <xdr:ext cx="469744" cy="259045"/>
    <xdr:sp macro="" textlink="">
      <xdr:nvSpPr>
        <xdr:cNvPr id="734" name="テキスト ボックス 733"/>
        <xdr:cNvSpPr txBox="1"/>
      </xdr:nvSpPr>
      <xdr:spPr>
        <a:xfrm>
          <a:off x="21088428" y="671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67821</xdr:rowOff>
    </xdr:from>
    <xdr:to>
      <xdr:col>107</xdr:col>
      <xdr:colOff>50800</xdr:colOff>
      <xdr:row>38</xdr:row>
      <xdr:rowOff>68900</xdr:rowOff>
    </xdr:to>
    <xdr:cxnSp macro="">
      <xdr:nvCxnSpPr>
        <xdr:cNvPr id="735" name="直線コネクタ 734"/>
        <xdr:cNvCxnSpPr/>
      </xdr:nvCxnSpPr>
      <xdr:spPr>
        <a:xfrm flipV="1">
          <a:off x="19545300" y="6411471"/>
          <a:ext cx="889000" cy="17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41463</xdr:rowOff>
    </xdr:from>
    <xdr:ext cx="469744" cy="259045"/>
    <xdr:sp macro="" textlink="">
      <xdr:nvSpPr>
        <xdr:cNvPr id="737" name="テキスト ボックス 736"/>
        <xdr:cNvSpPr txBox="1"/>
      </xdr:nvSpPr>
      <xdr:spPr>
        <a:xfrm>
          <a:off x="20199428" y="672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66646</xdr:rowOff>
    </xdr:from>
    <xdr:to>
      <xdr:col>102</xdr:col>
      <xdr:colOff>114300</xdr:colOff>
      <xdr:row>38</xdr:row>
      <xdr:rowOff>68900</xdr:rowOff>
    </xdr:to>
    <xdr:cxnSp macro="">
      <xdr:nvCxnSpPr>
        <xdr:cNvPr id="738" name="直線コネクタ 737"/>
        <xdr:cNvCxnSpPr/>
      </xdr:nvCxnSpPr>
      <xdr:spPr>
        <a:xfrm>
          <a:off x="18656300" y="6581746"/>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32090</xdr:rowOff>
    </xdr:from>
    <xdr:ext cx="469744" cy="259045"/>
    <xdr:sp macro="" textlink="">
      <xdr:nvSpPr>
        <xdr:cNvPr id="740" name="テキスト ボックス 739"/>
        <xdr:cNvSpPr txBox="1"/>
      </xdr:nvSpPr>
      <xdr:spPr>
        <a:xfrm>
          <a:off x="19310428" y="67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46393</xdr:rowOff>
    </xdr:from>
    <xdr:ext cx="469744" cy="259045"/>
    <xdr:sp macro="" textlink="">
      <xdr:nvSpPr>
        <xdr:cNvPr id="742" name="テキスト ボックス 741"/>
        <xdr:cNvSpPr txBox="1"/>
      </xdr:nvSpPr>
      <xdr:spPr>
        <a:xfrm>
          <a:off x="18421428" y="673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154312</xdr:rowOff>
    </xdr:from>
    <xdr:to>
      <xdr:col>116</xdr:col>
      <xdr:colOff>114300</xdr:colOff>
      <xdr:row>38</xdr:row>
      <xdr:rowOff>84462</xdr:rowOff>
    </xdr:to>
    <xdr:sp macro="" textlink="">
      <xdr:nvSpPr>
        <xdr:cNvPr id="748" name="楕円 747"/>
        <xdr:cNvSpPr/>
      </xdr:nvSpPr>
      <xdr:spPr>
        <a:xfrm>
          <a:off x="22110700" y="649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5739</xdr:rowOff>
    </xdr:from>
    <xdr:ext cx="469744" cy="259045"/>
    <xdr:sp macro="" textlink="">
      <xdr:nvSpPr>
        <xdr:cNvPr id="749" name="投資及び出資金該当値テキスト"/>
        <xdr:cNvSpPr txBox="1"/>
      </xdr:nvSpPr>
      <xdr:spPr>
        <a:xfrm>
          <a:off x="22212300" y="634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43180</xdr:rowOff>
    </xdr:from>
    <xdr:to>
      <xdr:col>112</xdr:col>
      <xdr:colOff>38100</xdr:colOff>
      <xdr:row>38</xdr:row>
      <xdr:rowOff>144780</xdr:rowOff>
    </xdr:to>
    <xdr:sp macro="" textlink="">
      <xdr:nvSpPr>
        <xdr:cNvPr id="750" name="楕円 749"/>
        <xdr:cNvSpPr/>
      </xdr:nvSpPr>
      <xdr:spPr>
        <a:xfrm>
          <a:off x="21272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161307</xdr:rowOff>
    </xdr:from>
    <xdr:ext cx="469744" cy="259045"/>
    <xdr:sp macro="" textlink="">
      <xdr:nvSpPr>
        <xdr:cNvPr id="751" name="テキスト ボックス 750"/>
        <xdr:cNvSpPr txBox="1"/>
      </xdr:nvSpPr>
      <xdr:spPr>
        <a:xfrm>
          <a:off x="21088428" y="633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17021</xdr:rowOff>
    </xdr:from>
    <xdr:to>
      <xdr:col>107</xdr:col>
      <xdr:colOff>101600</xdr:colOff>
      <xdr:row>37</xdr:row>
      <xdr:rowOff>118621</xdr:rowOff>
    </xdr:to>
    <xdr:sp macro="" textlink="">
      <xdr:nvSpPr>
        <xdr:cNvPr id="752" name="楕円 751"/>
        <xdr:cNvSpPr/>
      </xdr:nvSpPr>
      <xdr:spPr>
        <a:xfrm>
          <a:off x="20383500" y="636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135148</xdr:rowOff>
    </xdr:from>
    <xdr:ext cx="534377" cy="259045"/>
    <xdr:sp macro="" textlink="">
      <xdr:nvSpPr>
        <xdr:cNvPr id="753" name="テキスト ボックス 752"/>
        <xdr:cNvSpPr txBox="1"/>
      </xdr:nvSpPr>
      <xdr:spPr>
        <a:xfrm>
          <a:off x="20167111" y="613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18100</xdr:rowOff>
    </xdr:from>
    <xdr:to>
      <xdr:col>102</xdr:col>
      <xdr:colOff>165100</xdr:colOff>
      <xdr:row>38</xdr:row>
      <xdr:rowOff>119700</xdr:rowOff>
    </xdr:to>
    <xdr:sp macro="" textlink="">
      <xdr:nvSpPr>
        <xdr:cNvPr id="754" name="楕円 753"/>
        <xdr:cNvSpPr/>
      </xdr:nvSpPr>
      <xdr:spPr>
        <a:xfrm>
          <a:off x="19494500" y="653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136226</xdr:rowOff>
    </xdr:from>
    <xdr:ext cx="469744" cy="259045"/>
    <xdr:sp macro="" textlink="">
      <xdr:nvSpPr>
        <xdr:cNvPr id="755" name="テキスト ボックス 754"/>
        <xdr:cNvSpPr txBox="1"/>
      </xdr:nvSpPr>
      <xdr:spPr>
        <a:xfrm>
          <a:off x="19310428" y="630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15846</xdr:rowOff>
    </xdr:from>
    <xdr:to>
      <xdr:col>98</xdr:col>
      <xdr:colOff>38100</xdr:colOff>
      <xdr:row>38</xdr:row>
      <xdr:rowOff>117446</xdr:rowOff>
    </xdr:to>
    <xdr:sp macro="" textlink="">
      <xdr:nvSpPr>
        <xdr:cNvPr id="756" name="楕円 755"/>
        <xdr:cNvSpPr/>
      </xdr:nvSpPr>
      <xdr:spPr>
        <a:xfrm>
          <a:off x="18605500" y="653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133973</xdr:rowOff>
    </xdr:from>
    <xdr:ext cx="469744" cy="259045"/>
    <xdr:sp macro="" textlink="">
      <xdr:nvSpPr>
        <xdr:cNvPr id="757" name="テキスト ボックス 756"/>
        <xdr:cNvSpPr txBox="1"/>
      </xdr:nvSpPr>
      <xdr:spPr>
        <a:xfrm>
          <a:off x="18421428" y="630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104267</xdr:rowOff>
    </xdr:from>
    <xdr:to>
      <xdr:col>116</xdr:col>
      <xdr:colOff>63500</xdr:colOff>
      <xdr:row>58</xdr:row>
      <xdr:rowOff>106591</xdr:rowOff>
    </xdr:to>
    <xdr:cxnSp macro="">
      <xdr:nvCxnSpPr>
        <xdr:cNvPr id="786" name="直線コネクタ 785"/>
        <xdr:cNvCxnSpPr/>
      </xdr:nvCxnSpPr>
      <xdr:spPr>
        <a:xfrm flipV="1">
          <a:off x="21323300" y="10048367"/>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35018</xdr:rowOff>
    </xdr:from>
    <xdr:ext cx="469744" cy="259045"/>
    <xdr:sp macro="" textlink="">
      <xdr:nvSpPr>
        <xdr:cNvPr id="787" name="貸付金平均値テキスト"/>
        <xdr:cNvSpPr txBox="1"/>
      </xdr:nvSpPr>
      <xdr:spPr>
        <a:xfrm>
          <a:off x="22212300" y="997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106591</xdr:rowOff>
    </xdr:from>
    <xdr:to>
      <xdr:col>111</xdr:col>
      <xdr:colOff>177800</xdr:colOff>
      <xdr:row>58</xdr:row>
      <xdr:rowOff>108763</xdr:rowOff>
    </xdr:to>
    <xdr:cxnSp macro="">
      <xdr:nvCxnSpPr>
        <xdr:cNvPr id="789" name="直線コネクタ 788"/>
        <xdr:cNvCxnSpPr/>
      </xdr:nvCxnSpPr>
      <xdr:spPr>
        <a:xfrm flipV="1">
          <a:off x="20434300" y="10050691"/>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165778</xdr:rowOff>
    </xdr:from>
    <xdr:ext cx="469744" cy="259045"/>
    <xdr:sp macro="" textlink="">
      <xdr:nvSpPr>
        <xdr:cNvPr id="791" name="テキスト ボックス 790"/>
        <xdr:cNvSpPr txBox="1"/>
      </xdr:nvSpPr>
      <xdr:spPr>
        <a:xfrm>
          <a:off x="21088428" y="1010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108763</xdr:rowOff>
    </xdr:from>
    <xdr:to>
      <xdr:col>107</xdr:col>
      <xdr:colOff>50800</xdr:colOff>
      <xdr:row>58</xdr:row>
      <xdr:rowOff>110134</xdr:rowOff>
    </xdr:to>
    <xdr:cxnSp macro="">
      <xdr:nvCxnSpPr>
        <xdr:cNvPr id="792" name="直線コネクタ 791"/>
        <xdr:cNvCxnSpPr/>
      </xdr:nvCxnSpPr>
      <xdr:spPr>
        <a:xfrm flipV="1">
          <a:off x="19545300" y="1005286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4" name="テキスト ボックス 793"/>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110134</xdr:rowOff>
    </xdr:from>
    <xdr:to>
      <xdr:col>102</xdr:col>
      <xdr:colOff>114300</xdr:colOff>
      <xdr:row>58</xdr:row>
      <xdr:rowOff>111773</xdr:rowOff>
    </xdr:to>
    <xdr:cxnSp macro="">
      <xdr:nvCxnSpPr>
        <xdr:cNvPr id="795" name="直線コネクタ 794"/>
        <xdr:cNvCxnSpPr/>
      </xdr:nvCxnSpPr>
      <xdr:spPr>
        <a:xfrm flipV="1">
          <a:off x="18656300" y="10054234"/>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153605</xdr:rowOff>
    </xdr:from>
    <xdr:ext cx="469744" cy="259045"/>
    <xdr:sp macro="" textlink="">
      <xdr:nvSpPr>
        <xdr:cNvPr id="797" name="テキスト ボックス 796"/>
        <xdr:cNvSpPr txBox="1"/>
      </xdr:nvSpPr>
      <xdr:spPr>
        <a:xfrm>
          <a:off x="19310428" y="1009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156348</xdr:rowOff>
    </xdr:from>
    <xdr:ext cx="469744" cy="259045"/>
    <xdr:sp macro="" textlink="">
      <xdr:nvSpPr>
        <xdr:cNvPr id="799" name="テキスト ボックス 798"/>
        <xdr:cNvSpPr txBox="1"/>
      </xdr:nvSpPr>
      <xdr:spPr>
        <a:xfrm>
          <a:off x="18421428" y="1010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53467</xdr:rowOff>
    </xdr:from>
    <xdr:to>
      <xdr:col>116</xdr:col>
      <xdr:colOff>114300</xdr:colOff>
      <xdr:row>58</xdr:row>
      <xdr:rowOff>155067</xdr:rowOff>
    </xdr:to>
    <xdr:sp macro="" textlink="">
      <xdr:nvSpPr>
        <xdr:cNvPr id="805" name="楕円 804"/>
        <xdr:cNvSpPr/>
      </xdr:nvSpPr>
      <xdr:spPr>
        <a:xfrm>
          <a:off x="22110700" y="99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12844</xdr:rowOff>
    </xdr:from>
    <xdr:ext cx="469744" cy="259045"/>
    <xdr:sp macro="" textlink="">
      <xdr:nvSpPr>
        <xdr:cNvPr id="806" name="貸付金該当値テキスト"/>
        <xdr:cNvSpPr txBox="1"/>
      </xdr:nvSpPr>
      <xdr:spPr>
        <a:xfrm>
          <a:off x="22212300" y="978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55791</xdr:rowOff>
    </xdr:from>
    <xdr:to>
      <xdr:col>112</xdr:col>
      <xdr:colOff>38100</xdr:colOff>
      <xdr:row>58</xdr:row>
      <xdr:rowOff>157391</xdr:rowOff>
    </xdr:to>
    <xdr:sp macro="" textlink="">
      <xdr:nvSpPr>
        <xdr:cNvPr id="807" name="楕円 806"/>
        <xdr:cNvSpPr/>
      </xdr:nvSpPr>
      <xdr:spPr>
        <a:xfrm>
          <a:off x="21272500" y="99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2468</xdr:rowOff>
    </xdr:from>
    <xdr:ext cx="469744" cy="259045"/>
    <xdr:sp macro="" textlink="">
      <xdr:nvSpPr>
        <xdr:cNvPr id="808" name="テキスト ボックス 807"/>
        <xdr:cNvSpPr txBox="1"/>
      </xdr:nvSpPr>
      <xdr:spPr>
        <a:xfrm>
          <a:off x="21088428" y="977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57963</xdr:rowOff>
    </xdr:from>
    <xdr:to>
      <xdr:col>107</xdr:col>
      <xdr:colOff>101600</xdr:colOff>
      <xdr:row>58</xdr:row>
      <xdr:rowOff>159563</xdr:rowOff>
    </xdr:to>
    <xdr:sp macro="" textlink="">
      <xdr:nvSpPr>
        <xdr:cNvPr id="809" name="楕円 808"/>
        <xdr:cNvSpPr/>
      </xdr:nvSpPr>
      <xdr:spPr>
        <a:xfrm>
          <a:off x="20383500" y="100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150690</xdr:rowOff>
    </xdr:from>
    <xdr:ext cx="469744" cy="259045"/>
    <xdr:sp macro="" textlink="">
      <xdr:nvSpPr>
        <xdr:cNvPr id="810" name="テキスト ボックス 809"/>
        <xdr:cNvSpPr txBox="1"/>
      </xdr:nvSpPr>
      <xdr:spPr>
        <a:xfrm>
          <a:off x="20199428" y="1009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59334</xdr:rowOff>
    </xdr:from>
    <xdr:to>
      <xdr:col>102</xdr:col>
      <xdr:colOff>165100</xdr:colOff>
      <xdr:row>58</xdr:row>
      <xdr:rowOff>160934</xdr:rowOff>
    </xdr:to>
    <xdr:sp macro="" textlink="">
      <xdr:nvSpPr>
        <xdr:cNvPr id="811" name="楕円 810"/>
        <xdr:cNvSpPr/>
      </xdr:nvSpPr>
      <xdr:spPr>
        <a:xfrm>
          <a:off x="19494500" y="1000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6011</xdr:rowOff>
    </xdr:from>
    <xdr:ext cx="469744" cy="259045"/>
    <xdr:sp macro="" textlink="">
      <xdr:nvSpPr>
        <xdr:cNvPr id="812" name="テキスト ボックス 811"/>
        <xdr:cNvSpPr txBox="1"/>
      </xdr:nvSpPr>
      <xdr:spPr>
        <a:xfrm>
          <a:off x="19310428" y="977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60973</xdr:rowOff>
    </xdr:from>
    <xdr:to>
      <xdr:col>98</xdr:col>
      <xdr:colOff>38100</xdr:colOff>
      <xdr:row>58</xdr:row>
      <xdr:rowOff>162573</xdr:rowOff>
    </xdr:to>
    <xdr:sp macro="" textlink="">
      <xdr:nvSpPr>
        <xdr:cNvPr id="813" name="楕円 812"/>
        <xdr:cNvSpPr/>
      </xdr:nvSpPr>
      <xdr:spPr>
        <a:xfrm>
          <a:off x="18605500" y="100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7650</xdr:rowOff>
    </xdr:from>
    <xdr:ext cx="469744" cy="259045"/>
    <xdr:sp macro="" textlink="">
      <xdr:nvSpPr>
        <xdr:cNvPr id="814" name="テキスト ボックス 813"/>
        <xdr:cNvSpPr txBox="1"/>
      </xdr:nvSpPr>
      <xdr:spPr>
        <a:xfrm>
          <a:off x="18421428" y="978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111265</xdr:rowOff>
    </xdr:from>
    <xdr:to>
      <xdr:col>116</xdr:col>
      <xdr:colOff>63500</xdr:colOff>
      <xdr:row>76</xdr:row>
      <xdr:rowOff>133693</xdr:rowOff>
    </xdr:to>
    <xdr:cxnSp macro="">
      <xdr:nvCxnSpPr>
        <xdr:cNvPr id="844" name="直線コネクタ 843"/>
        <xdr:cNvCxnSpPr/>
      </xdr:nvCxnSpPr>
      <xdr:spPr>
        <a:xfrm flipV="1">
          <a:off x="21323300" y="13141465"/>
          <a:ext cx="838200" cy="2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97388</xdr:rowOff>
    </xdr:from>
    <xdr:ext cx="534377" cy="259045"/>
    <xdr:sp macro="" textlink="">
      <xdr:nvSpPr>
        <xdr:cNvPr id="845" name="繰出金平均値テキスト"/>
        <xdr:cNvSpPr txBox="1"/>
      </xdr:nvSpPr>
      <xdr:spPr>
        <a:xfrm>
          <a:off x="22212300" y="12784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130594</xdr:rowOff>
    </xdr:from>
    <xdr:to>
      <xdr:col>111</xdr:col>
      <xdr:colOff>177800</xdr:colOff>
      <xdr:row>76</xdr:row>
      <xdr:rowOff>133693</xdr:rowOff>
    </xdr:to>
    <xdr:cxnSp macro="">
      <xdr:nvCxnSpPr>
        <xdr:cNvPr id="847" name="直線コネクタ 846"/>
        <xdr:cNvCxnSpPr/>
      </xdr:nvCxnSpPr>
      <xdr:spPr>
        <a:xfrm>
          <a:off x="20434300" y="13160794"/>
          <a:ext cx="889000" cy="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158932</xdr:rowOff>
    </xdr:from>
    <xdr:ext cx="534377" cy="259045"/>
    <xdr:sp macro="" textlink="">
      <xdr:nvSpPr>
        <xdr:cNvPr id="849" name="テキスト ボックス 848"/>
        <xdr:cNvSpPr txBox="1"/>
      </xdr:nvSpPr>
      <xdr:spPr>
        <a:xfrm>
          <a:off x="21056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77812</xdr:rowOff>
    </xdr:from>
    <xdr:to>
      <xdr:col>107</xdr:col>
      <xdr:colOff>50800</xdr:colOff>
      <xdr:row>76</xdr:row>
      <xdr:rowOff>130594</xdr:rowOff>
    </xdr:to>
    <xdr:cxnSp macro="">
      <xdr:nvCxnSpPr>
        <xdr:cNvPr id="850" name="直線コネクタ 849"/>
        <xdr:cNvCxnSpPr/>
      </xdr:nvCxnSpPr>
      <xdr:spPr>
        <a:xfrm>
          <a:off x="19545300" y="13108012"/>
          <a:ext cx="889000" cy="5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156836</xdr:rowOff>
    </xdr:from>
    <xdr:ext cx="534377" cy="259045"/>
    <xdr:sp macro="" textlink="">
      <xdr:nvSpPr>
        <xdr:cNvPr id="852" name="テキスト ボックス 851"/>
        <xdr:cNvSpPr txBox="1"/>
      </xdr:nvSpPr>
      <xdr:spPr>
        <a:xfrm>
          <a:off x="20167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74867</xdr:rowOff>
    </xdr:from>
    <xdr:to>
      <xdr:col>102</xdr:col>
      <xdr:colOff>114300</xdr:colOff>
      <xdr:row>76</xdr:row>
      <xdr:rowOff>77812</xdr:rowOff>
    </xdr:to>
    <xdr:cxnSp macro="">
      <xdr:nvCxnSpPr>
        <xdr:cNvPr id="853" name="直線コネクタ 852"/>
        <xdr:cNvCxnSpPr/>
      </xdr:nvCxnSpPr>
      <xdr:spPr>
        <a:xfrm>
          <a:off x="18656300" y="13105067"/>
          <a:ext cx="889000" cy="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5" name="テキスト ボックス 854"/>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166006</xdr:rowOff>
    </xdr:from>
    <xdr:ext cx="534377" cy="259045"/>
    <xdr:sp macro="" textlink="">
      <xdr:nvSpPr>
        <xdr:cNvPr id="857" name="テキスト ボックス 856"/>
        <xdr:cNvSpPr txBox="1"/>
      </xdr:nvSpPr>
      <xdr:spPr>
        <a:xfrm>
          <a:off x="18389111" y="126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60465</xdr:rowOff>
    </xdr:from>
    <xdr:to>
      <xdr:col>116</xdr:col>
      <xdr:colOff>114300</xdr:colOff>
      <xdr:row>76</xdr:row>
      <xdr:rowOff>162065</xdr:rowOff>
    </xdr:to>
    <xdr:sp macro="" textlink="">
      <xdr:nvSpPr>
        <xdr:cNvPr id="863" name="楕円 862"/>
        <xdr:cNvSpPr/>
      </xdr:nvSpPr>
      <xdr:spPr>
        <a:xfrm>
          <a:off x="22110700" y="130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38892</xdr:rowOff>
    </xdr:from>
    <xdr:ext cx="534377" cy="259045"/>
    <xdr:sp macro="" textlink="">
      <xdr:nvSpPr>
        <xdr:cNvPr id="864" name="繰出金該当値テキスト"/>
        <xdr:cNvSpPr txBox="1"/>
      </xdr:nvSpPr>
      <xdr:spPr>
        <a:xfrm>
          <a:off x="22212300" y="130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82893</xdr:rowOff>
    </xdr:from>
    <xdr:to>
      <xdr:col>112</xdr:col>
      <xdr:colOff>38100</xdr:colOff>
      <xdr:row>77</xdr:row>
      <xdr:rowOff>13043</xdr:rowOff>
    </xdr:to>
    <xdr:sp macro="" textlink="">
      <xdr:nvSpPr>
        <xdr:cNvPr id="865" name="楕円 864"/>
        <xdr:cNvSpPr/>
      </xdr:nvSpPr>
      <xdr:spPr>
        <a:xfrm>
          <a:off x="21272500" y="1311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4170</xdr:rowOff>
    </xdr:from>
    <xdr:ext cx="534377" cy="259045"/>
    <xdr:sp macro="" textlink="">
      <xdr:nvSpPr>
        <xdr:cNvPr id="866" name="テキスト ボックス 865"/>
        <xdr:cNvSpPr txBox="1"/>
      </xdr:nvSpPr>
      <xdr:spPr>
        <a:xfrm>
          <a:off x="21056111" y="1320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79794</xdr:rowOff>
    </xdr:from>
    <xdr:to>
      <xdr:col>107</xdr:col>
      <xdr:colOff>101600</xdr:colOff>
      <xdr:row>77</xdr:row>
      <xdr:rowOff>9944</xdr:rowOff>
    </xdr:to>
    <xdr:sp macro="" textlink="">
      <xdr:nvSpPr>
        <xdr:cNvPr id="867" name="楕円 866"/>
        <xdr:cNvSpPr/>
      </xdr:nvSpPr>
      <xdr:spPr>
        <a:xfrm>
          <a:off x="20383500" y="1310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1071</xdr:rowOff>
    </xdr:from>
    <xdr:ext cx="534377" cy="259045"/>
    <xdr:sp macro="" textlink="">
      <xdr:nvSpPr>
        <xdr:cNvPr id="868" name="テキスト ボックス 867"/>
        <xdr:cNvSpPr txBox="1"/>
      </xdr:nvSpPr>
      <xdr:spPr>
        <a:xfrm>
          <a:off x="20167111" y="1320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27012</xdr:rowOff>
    </xdr:from>
    <xdr:to>
      <xdr:col>102</xdr:col>
      <xdr:colOff>165100</xdr:colOff>
      <xdr:row>76</xdr:row>
      <xdr:rowOff>128612</xdr:rowOff>
    </xdr:to>
    <xdr:sp macro="" textlink="">
      <xdr:nvSpPr>
        <xdr:cNvPr id="869" name="楕円 868"/>
        <xdr:cNvSpPr/>
      </xdr:nvSpPr>
      <xdr:spPr>
        <a:xfrm>
          <a:off x="19494500" y="1305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119739</xdr:rowOff>
    </xdr:from>
    <xdr:ext cx="534377" cy="259045"/>
    <xdr:sp macro="" textlink="">
      <xdr:nvSpPr>
        <xdr:cNvPr id="870" name="テキスト ボックス 869"/>
        <xdr:cNvSpPr txBox="1"/>
      </xdr:nvSpPr>
      <xdr:spPr>
        <a:xfrm>
          <a:off x="19278111" y="1314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24067</xdr:rowOff>
    </xdr:from>
    <xdr:to>
      <xdr:col>98</xdr:col>
      <xdr:colOff>38100</xdr:colOff>
      <xdr:row>76</xdr:row>
      <xdr:rowOff>125667</xdr:rowOff>
    </xdr:to>
    <xdr:sp macro="" textlink="">
      <xdr:nvSpPr>
        <xdr:cNvPr id="871" name="楕円 870"/>
        <xdr:cNvSpPr/>
      </xdr:nvSpPr>
      <xdr:spPr>
        <a:xfrm>
          <a:off x="18605500" y="130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116794</xdr:rowOff>
    </xdr:from>
    <xdr:ext cx="534377" cy="259045"/>
    <xdr:sp macro="" textlink="">
      <xdr:nvSpPr>
        <xdr:cNvPr id="872" name="テキスト ボックス 871"/>
        <xdr:cNvSpPr txBox="1"/>
      </xdr:nvSpPr>
      <xdr:spPr>
        <a:xfrm>
          <a:off x="18389111" y="131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1,059,286</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110,610</a:t>
          </a:r>
          <a:r>
            <a:rPr kumimoji="1" lang="ja-JP" altLang="en-US" sz="1300">
              <a:latin typeface="ＭＳ Ｐゴシック" panose="020B0600070205080204" pitchFamily="50" charset="-128"/>
              <a:ea typeface="ＭＳ Ｐゴシック" panose="020B0600070205080204" pitchFamily="50" charset="-128"/>
            </a:rPr>
            <a:t>円となり、前年より</a:t>
          </a:r>
          <a:r>
            <a:rPr kumimoji="1" lang="en-US" altLang="ja-JP" sz="1300">
              <a:latin typeface="ＭＳ Ｐゴシック" panose="020B0600070205080204" pitchFamily="50" charset="-128"/>
              <a:ea typeface="ＭＳ Ｐゴシック" panose="020B0600070205080204" pitchFamily="50" charset="-128"/>
            </a:rPr>
            <a:t>14,367</a:t>
          </a:r>
          <a:r>
            <a:rPr kumimoji="1" lang="ja-JP" altLang="en-US" sz="1300">
              <a:latin typeface="ＭＳ Ｐゴシック" panose="020B0600070205080204" pitchFamily="50" charset="-128"/>
              <a:ea typeface="ＭＳ Ｐゴシック" panose="020B0600070205080204" pitchFamily="50" charset="-128"/>
            </a:rPr>
            <a:t>円増加した。これは、会計年度任用職員及び再任用職員の人件費皆増や、災害対応等で時間外勤務手当が大幅増となったことが大きな要因である。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しかしながら、類似団体平均と比較すると大きく下回っており、今後においても定員適正化計画に沿って適正な職員数や給与水準となるよう図っていく。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100,909</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一人当たりコストが高い状況となっている。要因としては、公立保育所や公立幼稚園よりも私立保育園に通う幼児が多く、児童措置費（保育所運営費）に係る経費が他団体よりも多大になっているため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補助費等は大幅増となっているが、全国的に特別定額給付金等により大幅増となっており、類似団体平均を下回っている。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積立金については、ふるさと応援寄附金基金や森林環境譲与税基金、下水道等事業基金への積立金が増加しており、依然として類似団体平均を大きく上回っている。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投資及び出資金については、町立太良病院事業会計繰出金（資本勘定）が増加したため、住民一人当たりのコストも増加しており、依然として類似団体平均を上回っている。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8,533
8,468
74.30
9,239,372
9,038,889
134,174
3,388,693
4,549,699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381</xdr:rowOff>
    </xdr:from>
    <xdr:to>
      <xdr:col>24</xdr:col>
      <xdr:colOff>63500</xdr:colOff>
      <xdr:row>37</xdr:row>
      <xdr:rowOff>59563</xdr:rowOff>
    </xdr:to>
    <xdr:cxnSp macro="">
      <xdr:nvCxnSpPr>
        <xdr:cNvPr id="61" name="直線コネクタ 60"/>
        <xdr:cNvCxnSpPr/>
      </xdr:nvCxnSpPr>
      <xdr:spPr>
        <a:xfrm flipV="1">
          <a:off x="3797300" y="6344031"/>
          <a:ext cx="838200" cy="5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59563</xdr:rowOff>
    </xdr:from>
    <xdr:to>
      <xdr:col>19</xdr:col>
      <xdr:colOff>177800</xdr:colOff>
      <xdr:row>37</xdr:row>
      <xdr:rowOff>62357</xdr:rowOff>
    </xdr:to>
    <xdr:cxnSp macro="">
      <xdr:nvCxnSpPr>
        <xdr:cNvPr id="64" name="直線コネクタ 63"/>
        <xdr:cNvCxnSpPr/>
      </xdr:nvCxnSpPr>
      <xdr:spPr>
        <a:xfrm flipV="1">
          <a:off x="2908300" y="6403213"/>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xdr:cNvSpPr txBox="1"/>
      </xdr:nvSpPr>
      <xdr:spPr>
        <a:xfrm>
          <a:off x="3530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52705</xdr:rowOff>
    </xdr:from>
    <xdr:to>
      <xdr:col>15</xdr:col>
      <xdr:colOff>50800</xdr:colOff>
      <xdr:row>37</xdr:row>
      <xdr:rowOff>62357</xdr:rowOff>
    </xdr:to>
    <xdr:cxnSp macro="">
      <xdr:nvCxnSpPr>
        <xdr:cNvPr id="67" name="直線コネクタ 66"/>
        <xdr:cNvCxnSpPr/>
      </xdr:nvCxnSpPr>
      <xdr:spPr>
        <a:xfrm>
          <a:off x="2019300" y="639635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29972</xdr:rowOff>
    </xdr:from>
    <xdr:to>
      <xdr:col>10</xdr:col>
      <xdr:colOff>114300</xdr:colOff>
      <xdr:row>37</xdr:row>
      <xdr:rowOff>52705</xdr:rowOff>
    </xdr:to>
    <xdr:cxnSp macro="">
      <xdr:nvCxnSpPr>
        <xdr:cNvPr id="70" name="直線コネクタ 69"/>
        <xdr:cNvCxnSpPr/>
      </xdr:nvCxnSpPr>
      <xdr:spPr>
        <a:xfrm>
          <a:off x="1130300" y="6373622"/>
          <a:ext cx="889000" cy="2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58183</xdr:rowOff>
    </xdr:from>
    <xdr:ext cx="534377" cy="259045"/>
    <xdr:sp macro="" textlink="">
      <xdr:nvSpPr>
        <xdr:cNvPr id="72" name="テキスト ボックス 71"/>
        <xdr:cNvSpPr txBox="1"/>
      </xdr:nvSpPr>
      <xdr:spPr>
        <a:xfrm>
          <a:off x="1752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87647</xdr:rowOff>
    </xdr:from>
    <xdr:ext cx="534377" cy="259045"/>
    <xdr:sp macro="" textlink="">
      <xdr:nvSpPr>
        <xdr:cNvPr id="74" name="テキスト ボックス 73"/>
        <xdr:cNvSpPr txBox="1"/>
      </xdr:nvSpPr>
      <xdr:spPr>
        <a:xfrm>
          <a:off x="863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121031</xdr:rowOff>
    </xdr:from>
    <xdr:to>
      <xdr:col>24</xdr:col>
      <xdr:colOff>114300</xdr:colOff>
      <xdr:row>37</xdr:row>
      <xdr:rowOff>51181</xdr:rowOff>
    </xdr:to>
    <xdr:sp macro="" textlink="">
      <xdr:nvSpPr>
        <xdr:cNvPr id="80" name="楕円 79"/>
        <xdr:cNvSpPr/>
      </xdr:nvSpPr>
      <xdr:spPr>
        <a:xfrm>
          <a:off x="4584700" y="62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99458</xdr:rowOff>
    </xdr:from>
    <xdr:ext cx="469744" cy="259045"/>
    <xdr:sp macro="" textlink="">
      <xdr:nvSpPr>
        <xdr:cNvPr id="81" name="議会費該当値テキスト"/>
        <xdr:cNvSpPr txBox="1"/>
      </xdr:nvSpPr>
      <xdr:spPr>
        <a:xfrm>
          <a:off x="4686300" y="627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8763</xdr:rowOff>
    </xdr:from>
    <xdr:to>
      <xdr:col>20</xdr:col>
      <xdr:colOff>38100</xdr:colOff>
      <xdr:row>37</xdr:row>
      <xdr:rowOff>110363</xdr:rowOff>
    </xdr:to>
    <xdr:sp macro="" textlink="">
      <xdr:nvSpPr>
        <xdr:cNvPr id="82" name="楕円 81"/>
        <xdr:cNvSpPr/>
      </xdr:nvSpPr>
      <xdr:spPr>
        <a:xfrm>
          <a:off x="3746500" y="63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101490</xdr:rowOff>
    </xdr:from>
    <xdr:ext cx="469744" cy="259045"/>
    <xdr:sp macro="" textlink="">
      <xdr:nvSpPr>
        <xdr:cNvPr id="83" name="テキスト ボックス 82"/>
        <xdr:cNvSpPr txBox="1"/>
      </xdr:nvSpPr>
      <xdr:spPr>
        <a:xfrm>
          <a:off x="3562428" y="644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11557</xdr:rowOff>
    </xdr:from>
    <xdr:to>
      <xdr:col>15</xdr:col>
      <xdr:colOff>101600</xdr:colOff>
      <xdr:row>37</xdr:row>
      <xdr:rowOff>113157</xdr:rowOff>
    </xdr:to>
    <xdr:sp macro="" textlink="">
      <xdr:nvSpPr>
        <xdr:cNvPr id="84" name="楕円 83"/>
        <xdr:cNvSpPr/>
      </xdr:nvSpPr>
      <xdr:spPr>
        <a:xfrm>
          <a:off x="2857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104284</xdr:rowOff>
    </xdr:from>
    <xdr:ext cx="469744" cy="259045"/>
    <xdr:sp macro="" textlink="">
      <xdr:nvSpPr>
        <xdr:cNvPr id="85" name="テキスト ボックス 84"/>
        <xdr:cNvSpPr txBox="1"/>
      </xdr:nvSpPr>
      <xdr:spPr>
        <a:xfrm>
          <a:off x="2673428" y="644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1905</xdr:rowOff>
    </xdr:from>
    <xdr:to>
      <xdr:col>10</xdr:col>
      <xdr:colOff>165100</xdr:colOff>
      <xdr:row>37</xdr:row>
      <xdr:rowOff>103505</xdr:rowOff>
    </xdr:to>
    <xdr:sp macro="" textlink="">
      <xdr:nvSpPr>
        <xdr:cNvPr id="86" name="楕円 85"/>
        <xdr:cNvSpPr/>
      </xdr:nvSpPr>
      <xdr:spPr>
        <a:xfrm>
          <a:off x="19685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94632</xdr:rowOff>
    </xdr:from>
    <xdr:ext cx="469744" cy="259045"/>
    <xdr:sp macro="" textlink="">
      <xdr:nvSpPr>
        <xdr:cNvPr id="87" name="テキスト ボックス 86"/>
        <xdr:cNvSpPr txBox="1"/>
      </xdr:nvSpPr>
      <xdr:spPr>
        <a:xfrm>
          <a:off x="1784428" y="643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150622</xdr:rowOff>
    </xdr:from>
    <xdr:to>
      <xdr:col>6</xdr:col>
      <xdr:colOff>38100</xdr:colOff>
      <xdr:row>37</xdr:row>
      <xdr:rowOff>80772</xdr:rowOff>
    </xdr:to>
    <xdr:sp macro="" textlink="">
      <xdr:nvSpPr>
        <xdr:cNvPr id="88" name="楕円 87"/>
        <xdr:cNvSpPr/>
      </xdr:nvSpPr>
      <xdr:spPr>
        <a:xfrm>
          <a:off x="1079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71899</xdr:rowOff>
    </xdr:from>
    <xdr:ext cx="469744" cy="259045"/>
    <xdr:sp macro="" textlink="">
      <xdr:nvSpPr>
        <xdr:cNvPr id="89" name="テキスト ボックス 88"/>
        <xdr:cNvSpPr txBox="1"/>
      </xdr:nvSpPr>
      <xdr:spPr>
        <a:xfrm>
          <a:off x="895428" y="641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88131</xdr:rowOff>
    </xdr:from>
    <xdr:to>
      <xdr:col>24</xdr:col>
      <xdr:colOff>63500</xdr:colOff>
      <xdr:row>58</xdr:row>
      <xdr:rowOff>12454</xdr:rowOff>
    </xdr:to>
    <xdr:cxnSp macro="">
      <xdr:nvCxnSpPr>
        <xdr:cNvPr id="118" name="直線コネクタ 117"/>
        <xdr:cNvCxnSpPr/>
      </xdr:nvCxnSpPr>
      <xdr:spPr>
        <a:xfrm flipV="1">
          <a:off x="3797300" y="9860781"/>
          <a:ext cx="838200" cy="9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57114</xdr:rowOff>
    </xdr:from>
    <xdr:ext cx="599010" cy="259045"/>
    <xdr:sp macro="" textlink="">
      <xdr:nvSpPr>
        <xdr:cNvPr id="119" name="総務費平均値テキスト"/>
        <xdr:cNvSpPr txBox="1"/>
      </xdr:nvSpPr>
      <xdr:spPr>
        <a:xfrm>
          <a:off x="4686300" y="9829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12454</xdr:rowOff>
    </xdr:from>
    <xdr:to>
      <xdr:col>19</xdr:col>
      <xdr:colOff>177800</xdr:colOff>
      <xdr:row>58</xdr:row>
      <xdr:rowOff>29297</xdr:rowOff>
    </xdr:to>
    <xdr:cxnSp macro="">
      <xdr:nvCxnSpPr>
        <xdr:cNvPr id="121" name="直線コネクタ 120"/>
        <xdr:cNvCxnSpPr/>
      </xdr:nvCxnSpPr>
      <xdr:spPr>
        <a:xfrm flipV="1">
          <a:off x="2908300" y="9956554"/>
          <a:ext cx="889000" cy="1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110072</xdr:rowOff>
    </xdr:from>
    <xdr:ext cx="599010" cy="259045"/>
    <xdr:sp macro="" textlink="">
      <xdr:nvSpPr>
        <xdr:cNvPr id="123" name="テキスト ボックス 122"/>
        <xdr:cNvSpPr txBox="1"/>
      </xdr:nvSpPr>
      <xdr:spPr>
        <a:xfrm>
          <a:off x="3497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29297</xdr:rowOff>
    </xdr:from>
    <xdr:to>
      <xdr:col>15</xdr:col>
      <xdr:colOff>50800</xdr:colOff>
      <xdr:row>58</xdr:row>
      <xdr:rowOff>48390</xdr:rowOff>
    </xdr:to>
    <xdr:cxnSp macro="">
      <xdr:nvCxnSpPr>
        <xdr:cNvPr id="124" name="直線コネクタ 123"/>
        <xdr:cNvCxnSpPr/>
      </xdr:nvCxnSpPr>
      <xdr:spPr>
        <a:xfrm flipV="1">
          <a:off x="2019300" y="9973397"/>
          <a:ext cx="889000" cy="1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120102</xdr:rowOff>
    </xdr:from>
    <xdr:ext cx="599010" cy="259045"/>
    <xdr:sp macro="" textlink="">
      <xdr:nvSpPr>
        <xdr:cNvPr id="126" name="テキスト ボックス 125"/>
        <xdr:cNvSpPr txBox="1"/>
      </xdr:nvSpPr>
      <xdr:spPr>
        <a:xfrm>
          <a:off x="2608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48390</xdr:rowOff>
    </xdr:from>
    <xdr:to>
      <xdr:col>10</xdr:col>
      <xdr:colOff>114300</xdr:colOff>
      <xdr:row>58</xdr:row>
      <xdr:rowOff>54987</xdr:rowOff>
    </xdr:to>
    <xdr:cxnSp macro="">
      <xdr:nvCxnSpPr>
        <xdr:cNvPr id="127" name="直線コネクタ 126"/>
        <xdr:cNvCxnSpPr/>
      </xdr:nvCxnSpPr>
      <xdr:spPr>
        <a:xfrm flipV="1">
          <a:off x="1130300" y="9992490"/>
          <a:ext cx="889000" cy="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122426</xdr:rowOff>
    </xdr:from>
    <xdr:ext cx="599010" cy="259045"/>
    <xdr:sp macro="" textlink="">
      <xdr:nvSpPr>
        <xdr:cNvPr id="129" name="テキスト ボックス 128"/>
        <xdr:cNvSpPr txBox="1"/>
      </xdr:nvSpPr>
      <xdr:spPr>
        <a:xfrm>
          <a:off x="1719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127181</xdr:rowOff>
    </xdr:from>
    <xdr:ext cx="599010" cy="259045"/>
    <xdr:sp macro="" textlink="">
      <xdr:nvSpPr>
        <xdr:cNvPr id="131" name="テキスト ボックス 130"/>
        <xdr:cNvSpPr txBox="1"/>
      </xdr:nvSpPr>
      <xdr:spPr>
        <a:xfrm>
          <a:off x="830795" y="1007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37331</xdr:rowOff>
    </xdr:from>
    <xdr:to>
      <xdr:col>24</xdr:col>
      <xdr:colOff>114300</xdr:colOff>
      <xdr:row>57</xdr:row>
      <xdr:rowOff>138931</xdr:rowOff>
    </xdr:to>
    <xdr:sp macro="" textlink="">
      <xdr:nvSpPr>
        <xdr:cNvPr id="137" name="楕円 136"/>
        <xdr:cNvSpPr/>
      </xdr:nvSpPr>
      <xdr:spPr>
        <a:xfrm>
          <a:off x="4584700" y="98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60208</xdr:rowOff>
    </xdr:from>
    <xdr:ext cx="599010" cy="259045"/>
    <xdr:sp macro="" textlink="">
      <xdr:nvSpPr>
        <xdr:cNvPr id="138" name="総務費該当値テキスト"/>
        <xdr:cNvSpPr txBox="1"/>
      </xdr:nvSpPr>
      <xdr:spPr>
        <a:xfrm>
          <a:off x="4686300" y="9661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133104</xdr:rowOff>
    </xdr:from>
    <xdr:to>
      <xdr:col>20</xdr:col>
      <xdr:colOff>38100</xdr:colOff>
      <xdr:row>58</xdr:row>
      <xdr:rowOff>63254</xdr:rowOff>
    </xdr:to>
    <xdr:sp macro="" textlink="">
      <xdr:nvSpPr>
        <xdr:cNvPr id="139" name="楕円 138"/>
        <xdr:cNvSpPr/>
      </xdr:nvSpPr>
      <xdr:spPr>
        <a:xfrm>
          <a:off x="3746500" y="990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79781</xdr:rowOff>
    </xdr:from>
    <xdr:ext cx="599010" cy="259045"/>
    <xdr:sp macro="" textlink="">
      <xdr:nvSpPr>
        <xdr:cNvPr id="140" name="テキスト ボックス 139"/>
        <xdr:cNvSpPr txBox="1"/>
      </xdr:nvSpPr>
      <xdr:spPr>
        <a:xfrm>
          <a:off x="3497795" y="968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149947</xdr:rowOff>
    </xdr:from>
    <xdr:to>
      <xdr:col>15</xdr:col>
      <xdr:colOff>101600</xdr:colOff>
      <xdr:row>58</xdr:row>
      <xdr:rowOff>80097</xdr:rowOff>
    </xdr:to>
    <xdr:sp macro="" textlink="">
      <xdr:nvSpPr>
        <xdr:cNvPr id="141" name="楕円 140"/>
        <xdr:cNvSpPr/>
      </xdr:nvSpPr>
      <xdr:spPr>
        <a:xfrm>
          <a:off x="2857500" y="992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96624</xdr:rowOff>
    </xdr:from>
    <xdr:ext cx="599010" cy="259045"/>
    <xdr:sp macro="" textlink="">
      <xdr:nvSpPr>
        <xdr:cNvPr id="142" name="テキスト ボックス 141"/>
        <xdr:cNvSpPr txBox="1"/>
      </xdr:nvSpPr>
      <xdr:spPr>
        <a:xfrm>
          <a:off x="2608795" y="969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169040</xdr:rowOff>
    </xdr:from>
    <xdr:to>
      <xdr:col>10</xdr:col>
      <xdr:colOff>165100</xdr:colOff>
      <xdr:row>58</xdr:row>
      <xdr:rowOff>99190</xdr:rowOff>
    </xdr:to>
    <xdr:sp macro="" textlink="">
      <xdr:nvSpPr>
        <xdr:cNvPr id="143" name="楕円 142"/>
        <xdr:cNvSpPr/>
      </xdr:nvSpPr>
      <xdr:spPr>
        <a:xfrm>
          <a:off x="1968500" y="994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115717</xdr:rowOff>
    </xdr:from>
    <xdr:ext cx="599010" cy="259045"/>
    <xdr:sp macro="" textlink="">
      <xdr:nvSpPr>
        <xdr:cNvPr id="144" name="テキスト ボックス 143"/>
        <xdr:cNvSpPr txBox="1"/>
      </xdr:nvSpPr>
      <xdr:spPr>
        <a:xfrm>
          <a:off x="1719795" y="971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4187</xdr:rowOff>
    </xdr:from>
    <xdr:to>
      <xdr:col>6</xdr:col>
      <xdr:colOff>38100</xdr:colOff>
      <xdr:row>58</xdr:row>
      <xdr:rowOff>105787</xdr:rowOff>
    </xdr:to>
    <xdr:sp macro="" textlink="">
      <xdr:nvSpPr>
        <xdr:cNvPr id="145" name="楕円 144"/>
        <xdr:cNvSpPr/>
      </xdr:nvSpPr>
      <xdr:spPr>
        <a:xfrm>
          <a:off x="1079500" y="994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122314</xdr:rowOff>
    </xdr:from>
    <xdr:ext cx="599010" cy="259045"/>
    <xdr:sp macro="" textlink="">
      <xdr:nvSpPr>
        <xdr:cNvPr id="146" name="テキスト ボックス 145"/>
        <xdr:cNvSpPr txBox="1"/>
      </xdr:nvSpPr>
      <xdr:spPr>
        <a:xfrm>
          <a:off x="830795" y="972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68070</xdr:rowOff>
    </xdr:from>
    <xdr:to>
      <xdr:col>24</xdr:col>
      <xdr:colOff>63500</xdr:colOff>
      <xdr:row>76</xdr:row>
      <xdr:rowOff>92306</xdr:rowOff>
    </xdr:to>
    <xdr:cxnSp macro="">
      <xdr:nvCxnSpPr>
        <xdr:cNvPr id="174" name="直線コネクタ 173"/>
        <xdr:cNvCxnSpPr/>
      </xdr:nvCxnSpPr>
      <xdr:spPr>
        <a:xfrm flipV="1">
          <a:off x="3797300" y="13098270"/>
          <a:ext cx="838200" cy="2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92306</xdr:rowOff>
    </xdr:from>
    <xdr:to>
      <xdr:col>19</xdr:col>
      <xdr:colOff>177800</xdr:colOff>
      <xdr:row>76</xdr:row>
      <xdr:rowOff>145241</xdr:rowOff>
    </xdr:to>
    <xdr:cxnSp macro="">
      <xdr:nvCxnSpPr>
        <xdr:cNvPr id="177" name="直線コネクタ 176"/>
        <xdr:cNvCxnSpPr/>
      </xdr:nvCxnSpPr>
      <xdr:spPr>
        <a:xfrm flipV="1">
          <a:off x="2908300" y="13122506"/>
          <a:ext cx="889000" cy="5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144218</xdr:rowOff>
    </xdr:from>
    <xdr:to>
      <xdr:col>15</xdr:col>
      <xdr:colOff>50800</xdr:colOff>
      <xdr:row>76</xdr:row>
      <xdr:rowOff>145241</xdr:rowOff>
    </xdr:to>
    <xdr:cxnSp macro="">
      <xdr:nvCxnSpPr>
        <xdr:cNvPr id="180" name="直線コネクタ 179"/>
        <xdr:cNvCxnSpPr/>
      </xdr:nvCxnSpPr>
      <xdr:spPr>
        <a:xfrm>
          <a:off x="2019300" y="13174418"/>
          <a:ext cx="889000" cy="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144218</xdr:rowOff>
    </xdr:from>
    <xdr:to>
      <xdr:col>10</xdr:col>
      <xdr:colOff>114300</xdr:colOff>
      <xdr:row>76</xdr:row>
      <xdr:rowOff>171301</xdr:rowOff>
    </xdr:to>
    <xdr:cxnSp macro="">
      <xdr:nvCxnSpPr>
        <xdr:cNvPr id="183" name="直線コネクタ 182"/>
        <xdr:cNvCxnSpPr/>
      </xdr:nvCxnSpPr>
      <xdr:spPr>
        <a:xfrm flipV="1">
          <a:off x="1130300" y="13174418"/>
          <a:ext cx="889000" cy="2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17270</xdr:rowOff>
    </xdr:from>
    <xdr:to>
      <xdr:col>24</xdr:col>
      <xdr:colOff>114300</xdr:colOff>
      <xdr:row>76</xdr:row>
      <xdr:rowOff>118870</xdr:rowOff>
    </xdr:to>
    <xdr:sp macro="" textlink="">
      <xdr:nvSpPr>
        <xdr:cNvPr id="193" name="楕円 192"/>
        <xdr:cNvSpPr/>
      </xdr:nvSpPr>
      <xdr:spPr>
        <a:xfrm>
          <a:off x="4584700" y="13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167147</xdr:rowOff>
    </xdr:from>
    <xdr:ext cx="599010" cy="259045"/>
    <xdr:sp macro="" textlink="">
      <xdr:nvSpPr>
        <xdr:cNvPr id="194" name="民生費該当値テキスト"/>
        <xdr:cNvSpPr txBox="1"/>
      </xdr:nvSpPr>
      <xdr:spPr>
        <a:xfrm>
          <a:off x="4686300" y="13025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41506</xdr:rowOff>
    </xdr:from>
    <xdr:to>
      <xdr:col>20</xdr:col>
      <xdr:colOff>38100</xdr:colOff>
      <xdr:row>76</xdr:row>
      <xdr:rowOff>143106</xdr:rowOff>
    </xdr:to>
    <xdr:sp macro="" textlink="">
      <xdr:nvSpPr>
        <xdr:cNvPr id="195" name="楕円 194"/>
        <xdr:cNvSpPr/>
      </xdr:nvSpPr>
      <xdr:spPr>
        <a:xfrm>
          <a:off x="3746500" y="130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134233</xdr:rowOff>
    </xdr:from>
    <xdr:ext cx="599010" cy="259045"/>
    <xdr:sp macro="" textlink="">
      <xdr:nvSpPr>
        <xdr:cNvPr id="196" name="テキスト ボックス 195"/>
        <xdr:cNvSpPr txBox="1"/>
      </xdr:nvSpPr>
      <xdr:spPr>
        <a:xfrm>
          <a:off x="3497795" y="1316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94441</xdr:rowOff>
    </xdr:from>
    <xdr:to>
      <xdr:col>15</xdr:col>
      <xdr:colOff>101600</xdr:colOff>
      <xdr:row>77</xdr:row>
      <xdr:rowOff>24591</xdr:rowOff>
    </xdr:to>
    <xdr:sp macro="" textlink="">
      <xdr:nvSpPr>
        <xdr:cNvPr id="197" name="楕円 196"/>
        <xdr:cNvSpPr/>
      </xdr:nvSpPr>
      <xdr:spPr>
        <a:xfrm>
          <a:off x="2857500" y="1312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15718</xdr:rowOff>
    </xdr:from>
    <xdr:ext cx="599010" cy="259045"/>
    <xdr:sp macro="" textlink="">
      <xdr:nvSpPr>
        <xdr:cNvPr id="198" name="テキスト ボックス 197"/>
        <xdr:cNvSpPr txBox="1"/>
      </xdr:nvSpPr>
      <xdr:spPr>
        <a:xfrm>
          <a:off x="2608795" y="1321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93418</xdr:rowOff>
    </xdr:from>
    <xdr:to>
      <xdr:col>10</xdr:col>
      <xdr:colOff>165100</xdr:colOff>
      <xdr:row>77</xdr:row>
      <xdr:rowOff>23568</xdr:rowOff>
    </xdr:to>
    <xdr:sp macro="" textlink="">
      <xdr:nvSpPr>
        <xdr:cNvPr id="199" name="楕円 198"/>
        <xdr:cNvSpPr/>
      </xdr:nvSpPr>
      <xdr:spPr>
        <a:xfrm>
          <a:off x="1968500" y="1312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14695</xdr:rowOff>
    </xdr:from>
    <xdr:ext cx="599010" cy="259045"/>
    <xdr:sp macro="" textlink="">
      <xdr:nvSpPr>
        <xdr:cNvPr id="200" name="テキスト ボックス 199"/>
        <xdr:cNvSpPr txBox="1"/>
      </xdr:nvSpPr>
      <xdr:spPr>
        <a:xfrm>
          <a:off x="1719795" y="1321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120501</xdr:rowOff>
    </xdr:from>
    <xdr:to>
      <xdr:col>6</xdr:col>
      <xdr:colOff>38100</xdr:colOff>
      <xdr:row>77</xdr:row>
      <xdr:rowOff>50651</xdr:rowOff>
    </xdr:to>
    <xdr:sp macro="" textlink="">
      <xdr:nvSpPr>
        <xdr:cNvPr id="201" name="楕円 200"/>
        <xdr:cNvSpPr/>
      </xdr:nvSpPr>
      <xdr:spPr>
        <a:xfrm>
          <a:off x="1079500" y="1315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41778</xdr:rowOff>
    </xdr:from>
    <xdr:ext cx="599010" cy="259045"/>
    <xdr:sp macro="" textlink="">
      <xdr:nvSpPr>
        <xdr:cNvPr id="202" name="テキスト ボックス 201"/>
        <xdr:cNvSpPr txBox="1"/>
      </xdr:nvSpPr>
      <xdr:spPr>
        <a:xfrm>
          <a:off x="830795" y="1324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118267</xdr:rowOff>
    </xdr:from>
    <xdr:to>
      <xdr:col>24</xdr:col>
      <xdr:colOff>63500</xdr:colOff>
      <xdr:row>96</xdr:row>
      <xdr:rowOff>160741</xdr:rowOff>
    </xdr:to>
    <xdr:cxnSp macro="">
      <xdr:nvCxnSpPr>
        <xdr:cNvPr id="229" name="直線コネクタ 228"/>
        <xdr:cNvCxnSpPr/>
      </xdr:nvCxnSpPr>
      <xdr:spPr>
        <a:xfrm flipV="1">
          <a:off x="3797300" y="16577467"/>
          <a:ext cx="838200" cy="4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145323</xdr:rowOff>
    </xdr:from>
    <xdr:to>
      <xdr:col>19</xdr:col>
      <xdr:colOff>177800</xdr:colOff>
      <xdr:row>96</xdr:row>
      <xdr:rowOff>160741</xdr:rowOff>
    </xdr:to>
    <xdr:cxnSp macro="">
      <xdr:nvCxnSpPr>
        <xdr:cNvPr id="232" name="直線コネクタ 231"/>
        <xdr:cNvCxnSpPr/>
      </xdr:nvCxnSpPr>
      <xdr:spPr>
        <a:xfrm>
          <a:off x="2908300" y="16604523"/>
          <a:ext cx="889000" cy="1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145323</xdr:rowOff>
    </xdr:from>
    <xdr:to>
      <xdr:col>15</xdr:col>
      <xdr:colOff>50800</xdr:colOff>
      <xdr:row>97</xdr:row>
      <xdr:rowOff>32446</xdr:rowOff>
    </xdr:to>
    <xdr:cxnSp macro="">
      <xdr:nvCxnSpPr>
        <xdr:cNvPr id="235" name="直線コネクタ 234"/>
        <xdr:cNvCxnSpPr/>
      </xdr:nvCxnSpPr>
      <xdr:spPr>
        <a:xfrm flipV="1">
          <a:off x="2019300" y="16604523"/>
          <a:ext cx="889000" cy="5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27746</xdr:rowOff>
    </xdr:from>
    <xdr:to>
      <xdr:col>10</xdr:col>
      <xdr:colOff>114300</xdr:colOff>
      <xdr:row>97</xdr:row>
      <xdr:rowOff>32446</xdr:rowOff>
    </xdr:to>
    <xdr:cxnSp macro="">
      <xdr:nvCxnSpPr>
        <xdr:cNvPr id="238" name="直線コネクタ 237"/>
        <xdr:cNvCxnSpPr/>
      </xdr:nvCxnSpPr>
      <xdr:spPr>
        <a:xfrm>
          <a:off x="1130300" y="16658396"/>
          <a:ext cx="889000" cy="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67467</xdr:rowOff>
    </xdr:from>
    <xdr:to>
      <xdr:col>24</xdr:col>
      <xdr:colOff>114300</xdr:colOff>
      <xdr:row>96</xdr:row>
      <xdr:rowOff>169067</xdr:rowOff>
    </xdr:to>
    <xdr:sp macro="" textlink="">
      <xdr:nvSpPr>
        <xdr:cNvPr id="248" name="楕円 247"/>
        <xdr:cNvSpPr/>
      </xdr:nvSpPr>
      <xdr:spPr>
        <a:xfrm>
          <a:off x="4584700" y="165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45894</xdr:rowOff>
    </xdr:from>
    <xdr:ext cx="534377" cy="259045"/>
    <xdr:sp macro="" textlink="">
      <xdr:nvSpPr>
        <xdr:cNvPr id="249" name="衛生費該当値テキスト"/>
        <xdr:cNvSpPr txBox="1"/>
      </xdr:nvSpPr>
      <xdr:spPr>
        <a:xfrm>
          <a:off x="4686300" y="165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109941</xdr:rowOff>
    </xdr:from>
    <xdr:to>
      <xdr:col>20</xdr:col>
      <xdr:colOff>38100</xdr:colOff>
      <xdr:row>97</xdr:row>
      <xdr:rowOff>40091</xdr:rowOff>
    </xdr:to>
    <xdr:sp macro="" textlink="">
      <xdr:nvSpPr>
        <xdr:cNvPr id="250" name="楕円 249"/>
        <xdr:cNvSpPr/>
      </xdr:nvSpPr>
      <xdr:spPr>
        <a:xfrm>
          <a:off x="3746500" y="1656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31218</xdr:rowOff>
    </xdr:from>
    <xdr:ext cx="534377" cy="259045"/>
    <xdr:sp macro="" textlink="">
      <xdr:nvSpPr>
        <xdr:cNvPr id="251" name="テキスト ボックス 250"/>
        <xdr:cNvSpPr txBox="1"/>
      </xdr:nvSpPr>
      <xdr:spPr>
        <a:xfrm>
          <a:off x="3530111" y="1666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94523</xdr:rowOff>
    </xdr:from>
    <xdr:to>
      <xdr:col>15</xdr:col>
      <xdr:colOff>101600</xdr:colOff>
      <xdr:row>97</xdr:row>
      <xdr:rowOff>24673</xdr:rowOff>
    </xdr:to>
    <xdr:sp macro="" textlink="">
      <xdr:nvSpPr>
        <xdr:cNvPr id="252" name="楕円 251"/>
        <xdr:cNvSpPr/>
      </xdr:nvSpPr>
      <xdr:spPr>
        <a:xfrm>
          <a:off x="2857500" y="1655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15800</xdr:rowOff>
    </xdr:from>
    <xdr:ext cx="534377" cy="259045"/>
    <xdr:sp macro="" textlink="">
      <xdr:nvSpPr>
        <xdr:cNvPr id="253" name="テキスト ボックス 252"/>
        <xdr:cNvSpPr txBox="1"/>
      </xdr:nvSpPr>
      <xdr:spPr>
        <a:xfrm>
          <a:off x="2641111" y="1664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153096</xdr:rowOff>
    </xdr:from>
    <xdr:to>
      <xdr:col>10</xdr:col>
      <xdr:colOff>165100</xdr:colOff>
      <xdr:row>97</xdr:row>
      <xdr:rowOff>83246</xdr:rowOff>
    </xdr:to>
    <xdr:sp macro="" textlink="">
      <xdr:nvSpPr>
        <xdr:cNvPr id="254" name="楕円 253"/>
        <xdr:cNvSpPr/>
      </xdr:nvSpPr>
      <xdr:spPr>
        <a:xfrm>
          <a:off x="1968500" y="166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74373</xdr:rowOff>
    </xdr:from>
    <xdr:ext cx="534377" cy="259045"/>
    <xdr:sp macro="" textlink="">
      <xdr:nvSpPr>
        <xdr:cNvPr id="255" name="テキスト ボックス 254"/>
        <xdr:cNvSpPr txBox="1"/>
      </xdr:nvSpPr>
      <xdr:spPr>
        <a:xfrm>
          <a:off x="1752111" y="1670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148396</xdr:rowOff>
    </xdr:from>
    <xdr:to>
      <xdr:col>6</xdr:col>
      <xdr:colOff>38100</xdr:colOff>
      <xdr:row>97</xdr:row>
      <xdr:rowOff>78546</xdr:rowOff>
    </xdr:to>
    <xdr:sp macro="" textlink="">
      <xdr:nvSpPr>
        <xdr:cNvPr id="256" name="楕円 255"/>
        <xdr:cNvSpPr/>
      </xdr:nvSpPr>
      <xdr:spPr>
        <a:xfrm>
          <a:off x="1079500" y="1660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69673</xdr:rowOff>
    </xdr:from>
    <xdr:ext cx="534377" cy="259045"/>
    <xdr:sp macro="" textlink="">
      <xdr:nvSpPr>
        <xdr:cNvPr id="257" name="テキスト ボックス 256"/>
        <xdr:cNvSpPr txBox="1"/>
      </xdr:nvSpPr>
      <xdr:spPr>
        <a:xfrm>
          <a:off x="863111" y="1670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136499</xdr:rowOff>
    </xdr:from>
    <xdr:to>
      <xdr:col>55</xdr:col>
      <xdr:colOff>0</xdr:colOff>
      <xdr:row>38</xdr:row>
      <xdr:rowOff>136499</xdr:rowOff>
    </xdr:to>
    <xdr:cxnSp macro="">
      <xdr:nvCxnSpPr>
        <xdr:cNvPr id="284" name="直線コネクタ 283"/>
        <xdr:cNvCxnSpPr/>
      </xdr:nvCxnSpPr>
      <xdr:spPr>
        <a:xfrm>
          <a:off x="9639300" y="665159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136499</xdr:rowOff>
    </xdr:from>
    <xdr:to>
      <xdr:col>50</xdr:col>
      <xdr:colOff>114300</xdr:colOff>
      <xdr:row>38</xdr:row>
      <xdr:rowOff>139700</xdr:rowOff>
    </xdr:to>
    <xdr:cxnSp macro="">
      <xdr:nvCxnSpPr>
        <xdr:cNvPr id="287" name="直線コネクタ 286"/>
        <xdr:cNvCxnSpPr/>
      </xdr:nvCxnSpPr>
      <xdr:spPr>
        <a:xfrm flipV="1">
          <a:off x="8750300" y="665159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85699</xdr:rowOff>
    </xdr:from>
    <xdr:to>
      <xdr:col>55</xdr:col>
      <xdr:colOff>50800</xdr:colOff>
      <xdr:row>39</xdr:row>
      <xdr:rowOff>15849</xdr:rowOff>
    </xdr:to>
    <xdr:sp macro="" textlink="">
      <xdr:nvSpPr>
        <xdr:cNvPr id="303" name="楕円 302"/>
        <xdr:cNvSpPr/>
      </xdr:nvSpPr>
      <xdr:spPr>
        <a:xfrm>
          <a:off x="104267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626</xdr:rowOff>
    </xdr:from>
    <xdr:ext cx="249299" cy="259045"/>
    <xdr:sp macro="" textlink="">
      <xdr:nvSpPr>
        <xdr:cNvPr id="304" name="労働費該当値テキスト"/>
        <xdr:cNvSpPr txBox="1"/>
      </xdr:nvSpPr>
      <xdr:spPr>
        <a:xfrm>
          <a:off x="10528300" y="65157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85699</xdr:rowOff>
    </xdr:from>
    <xdr:to>
      <xdr:col>50</xdr:col>
      <xdr:colOff>165100</xdr:colOff>
      <xdr:row>39</xdr:row>
      <xdr:rowOff>15849</xdr:rowOff>
    </xdr:to>
    <xdr:sp macro="" textlink="">
      <xdr:nvSpPr>
        <xdr:cNvPr id="305" name="楕円 304"/>
        <xdr:cNvSpPr/>
      </xdr:nvSpPr>
      <xdr:spPr>
        <a:xfrm>
          <a:off x="9588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6976</xdr:rowOff>
    </xdr:from>
    <xdr:ext cx="249299" cy="259045"/>
    <xdr:sp macro="" textlink="">
      <xdr:nvSpPr>
        <xdr:cNvPr id="306" name="テキスト ボックス 305"/>
        <xdr:cNvSpPr txBox="1"/>
      </xdr:nvSpPr>
      <xdr:spPr>
        <a:xfrm>
          <a:off x="9514650" y="6693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106635</xdr:rowOff>
    </xdr:from>
    <xdr:to>
      <xdr:col>55</xdr:col>
      <xdr:colOff>0</xdr:colOff>
      <xdr:row>57</xdr:row>
      <xdr:rowOff>22186</xdr:rowOff>
    </xdr:to>
    <xdr:cxnSp macro="">
      <xdr:nvCxnSpPr>
        <xdr:cNvPr id="339" name="直線コネクタ 338"/>
        <xdr:cNvCxnSpPr/>
      </xdr:nvCxnSpPr>
      <xdr:spPr>
        <a:xfrm flipV="1">
          <a:off x="9639300" y="9707835"/>
          <a:ext cx="838200" cy="8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22186</xdr:rowOff>
    </xdr:from>
    <xdr:to>
      <xdr:col>50</xdr:col>
      <xdr:colOff>114300</xdr:colOff>
      <xdr:row>57</xdr:row>
      <xdr:rowOff>54135</xdr:rowOff>
    </xdr:to>
    <xdr:cxnSp macro="">
      <xdr:nvCxnSpPr>
        <xdr:cNvPr id="342" name="直線コネクタ 341"/>
        <xdr:cNvCxnSpPr/>
      </xdr:nvCxnSpPr>
      <xdr:spPr>
        <a:xfrm flipV="1">
          <a:off x="8750300" y="9794836"/>
          <a:ext cx="889000" cy="3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54135</xdr:rowOff>
    </xdr:from>
    <xdr:to>
      <xdr:col>45</xdr:col>
      <xdr:colOff>177800</xdr:colOff>
      <xdr:row>57</xdr:row>
      <xdr:rowOff>74604</xdr:rowOff>
    </xdr:to>
    <xdr:cxnSp macro="">
      <xdr:nvCxnSpPr>
        <xdr:cNvPr id="345" name="直線コネクタ 344"/>
        <xdr:cNvCxnSpPr/>
      </xdr:nvCxnSpPr>
      <xdr:spPr>
        <a:xfrm flipV="1">
          <a:off x="7861300" y="9826785"/>
          <a:ext cx="889000" cy="2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74604</xdr:rowOff>
    </xdr:from>
    <xdr:to>
      <xdr:col>41</xdr:col>
      <xdr:colOff>50800</xdr:colOff>
      <xdr:row>57</xdr:row>
      <xdr:rowOff>104294</xdr:rowOff>
    </xdr:to>
    <xdr:cxnSp macro="">
      <xdr:nvCxnSpPr>
        <xdr:cNvPr id="348" name="直線コネクタ 347"/>
        <xdr:cNvCxnSpPr/>
      </xdr:nvCxnSpPr>
      <xdr:spPr>
        <a:xfrm flipV="1">
          <a:off x="6972300" y="9847254"/>
          <a:ext cx="889000" cy="2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55835</xdr:rowOff>
    </xdr:from>
    <xdr:to>
      <xdr:col>55</xdr:col>
      <xdr:colOff>50800</xdr:colOff>
      <xdr:row>56</xdr:row>
      <xdr:rowOff>157435</xdr:rowOff>
    </xdr:to>
    <xdr:sp macro="" textlink="">
      <xdr:nvSpPr>
        <xdr:cNvPr id="358" name="楕円 357"/>
        <xdr:cNvSpPr/>
      </xdr:nvSpPr>
      <xdr:spPr>
        <a:xfrm>
          <a:off x="10426700" y="965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34262</xdr:rowOff>
    </xdr:from>
    <xdr:ext cx="534377" cy="259045"/>
    <xdr:sp macro="" textlink="">
      <xdr:nvSpPr>
        <xdr:cNvPr id="359" name="農林水産業費該当値テキスト"/>
        <xdr:cNvSpPr txBox="1"/>
      </xdr:nvSpPr>
      <xdr:spPr>
        <a:xfrm>
          <a:off x="10528300" y="963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142836</xdr:rowOff>
    </xdr:from>
    <xdr:to>
      <xdr:col>50</xdr:col>
      <xdr:colOff>165100</xdr:colOff>
      <xdr:row>57</xdr:row>
      <xdr:rowOff>72986</xdr:rowOff>
    </xdr:to>
    <xdr:sp macro="" textlink="">
      <xdr:nvSpPr>
        <xdr:cNvPr id="360" name="楕円 359"/>
        <xdr:cNvSpPr/>
      </xdr:nvSpPr>
      <xdr:spPr>
        <a:xfrm>
          <a:off x="9588500" y="974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64113</xdr:rowOff>
    </xdr:from>
    <xdr:ext cx="534377" cy="259045"/>
    <xdr:sp macro="" textlink="">
      <xdr:nvSpPr>
        <xdr:cNvPr id="361" name="テキスト ボックス 360"/>
        <xdr:cNvSpPr txBox="1"/>
      </xdr:nvSpPr>
      <xdr:spPr>
        <a:xfrm>
          <a:off x="9372111" y="98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3335</xdr:rowOff>
    </xdr:from>
    <xdr:to>
      <xdr:col>46</xdr:col>
      <xdr:colOff>38100</xdr:colOff>
      <xdr:row>57</xdr:row>
      <xdr:rowOff>104935</xdr:rowOff>
    </xdr:to>
    <xdr:sp macro="" textlink="">
      <xdr:nvSpPr>
        <xdr:cNvPr id="362" name="楕円 361"/>
        <xdr:cNvSpPr/>
      </xdr:nvSpPr>
      <xdr:spPr>
        <a:xfrm>
          <a:off x="8699500" y="977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96062</xdr:rowOff>
    </xdr:from>
    <xdr:ext cx="534377" cy="259045"/>
    <xdr:sp macro="" textlink="">
      <xdr:nvSpPr>
        <xdr:cNvPr id="363" name="テキスト ボックス 362"/>
        <xdr:cNvSpPr txBox="1"/>
      </xdr:nvSpPr>
      <xdr:spPr>
        <a:xfrm>
          <a:off x="8483111" y="986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23804</xdr:rowOff>
    </xdr:from>
    <xdr:to>
      <xdr:col>41</xdr:col>
      <xdr:colOff>101600</xdr:colOff>
      <xdr:row>57</xdr:row>
      <xdr:rowOff>125404</xdr:rowOff>
    </xdr:to>
    <xdr:sp macro="" textlink="">
      <xdr:nvSpPr>
        <xdr:cNvPr id="364" name="楕円 363"/>
        <xdr:cNvSpPr/>
      </xdr:nvSpPr>
      <xdr:spPr>
        <a:xfrm>
          <a:off x="7810500" y="979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116531</xdr:rowOff>
    </xdr:from>
    <xdr:ext cx="534377" cy="259045"/>
    <xdr:sp macro="" textlink="">
      <xdr:nvSpPr>
        <xdr:cNvPr id="365" name="テキスト ボックス 364"/>
        <xdr:cNvSpPr txBox="1"/>
      </xdr:nvSpPr>
      <xdr:spPr>
        <a:xfrm>
          <a:off x="7594111" y="988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53494</xdr:rowOff>
    </xdr:from>
    <xdr:to>
      <xdr:col>36</xdr:col>
      <xdr:colOff>165100</xdr:colOff>
      <xdr:row>57</xdr:row>
      <xdr:rowOff>155094</xdr:rowOff>
    </xdr:to>
    <xdr:sp macro="" textlink="">
      <xdr:nvSpPr>
        <xdr:cNvPr id="366" name="楕円 365"/>
        <xdr:cNvSpPr/>
      </xdr:nvSpPr>
      <xdr:spPr>
        <a:xfrm>
          <a:off x="6921500" y="982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146221</xdr:rowOff>
    </xdr:from>
    <xdr:ext cx="534377" cy="259045"/>
    <xdr:sp macro="" textlink="">
      <xdr:nvSpPr>
        <xdr:cNvPr id="367" name="テキスト ボックス 366"/>
        <xdr:cNvSpPr txBox="1"/>
      </xdr:nvSpPr>
      <xdr:spPr>
        <a:xfrm>
          <a:off x="6705111" y="991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47264</xdr:rowOff>
    </xdr:from>
    <xdr:to>
      <xdr:col>55</xdr:col>
      <xdr:colOff>0</xdr:colOff>
      <xdr:row>77</xdr:row>
      <xdr:rowOff>140943</xdr:rowOff>
    </xdr:to>
    <xdr:cxnSp macro="">
      <xdr:nvCxnSpPr>
        <xdr:cNvPr id="394" name="直線コネクタ 393"/>
        <xdr:cNvCxnSpPr/>
      </xdr:nvCxnSpPr>
      <xdr:spPr>
        <a:xfrm flipV="1">
          <a:off x="9639300" y="13077464"/>
          <a:ext cx="838200" cy="26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152778</xdr:rowOff>
    </xdr:from>
    <xdr:ext cx="534377" cy="259045"/>
    <xdr:sp macro="" textlink="">
      <xdr:nvSpPr>
        <xdr:cNvPr id="395" name="商工費平均値テキスト"/>
        <xdr:cNvSpPr txBox="1"/>
      </xdr:nvSpPr>
      <xdr:spPr>
        <a:xfrm>
          <a:off x="10528300" y="1301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103764</xdr:rowOff>
    </xdr:from>
    <xdr:to>
      <xdr:col>50</xdr:col>
      <xdr:colOff>114300</xdr:colOff>
      <xdr:row>77</xdr:row>
      <xdr:rowOff>140943</xdr:rowOff>
    </xdr:to>
    <xdr:cxnSp macro="">
      <xdr:nvCxnSpPr>
        <xdr:cNvPr id="397" name="直線コネクタ 396"/>
        <xdr:cNvCxnSpPr/>
      </xdr:nvCxnSpPr>
      <xdr:spPr>
        <a:xfrm>
          <a:off x="8750300" y="13305414"/>
          <a:ext cx="889000" cy="3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103764</xdr:rowOff>
    </xdr:from>
    <xdr:to>
      <xdr:col>45</xdr:col>
      <xdr:colOff>177800</xdr:colOff>
      <xdr:row>77</xdr:row>
      <xdr:rowOff>103910</xdr:rowOff>
    </xdr:to>
    <xdr:cxnSp macro="">
      <xdr:nvCxnSpPr>
        <xdr:cNvPr id="400" name="直線コネクタ 399"/>
        <xdr:cNvCxnSpPr/>
      </xdr:nvCxnSpPr>
      <xdr:spPr>
        <a:xfrm flipV="1">
          <a:off x="7861300" y="13305414"/>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103910</xdr:rowOff>
    </xdr:from>
    <xdr:to>
      <xdr:col>41</xdr:col>
      <xdr:colOff>50800</xdr:colOff>
      <xdr:row>77</xdr:row>
      <xdr:rowOff>108409</xdr:rowOff>
    </xdr:to>
    <xdr:cxnSp macro="">
      <xdr:nvCxnSpPr>
        <xdr:cNvPr id="403" name="直線コネクタ 402"/>
        <xdr:cNvCxnSpPr/>
      </xdr:nvCxnSpPr>
      <xdr:spPr>
        <a:xfrm flipV="1">
          <a:off x="6972300" y="13305560"/>
          <a:ext cx="889000" cy="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167914</xdr:rowOff>
    </xdr:from>
    <xdr:to>
      <xdr:col>55</xdr:col>
      <xdr:colOff>50800</xdr:colOff>
      <xdr:row>76</xdr:row>
      <xdr:rowOff>98064</xdr:rowOff>
    </xdr:to>
    <xdr:sp macro="" textlink="">
      <xdr:nvSpPr>
        <xdr:cNvPr id="413" name="楕円 412"/>
        <xdr:cNvSpPr/>
      </xdr:nvSpPr>
      <xdr:spPr>
        <a:xfrm>
          <a:off x="10426700" y="1302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19340</xdr:rowOff>
    </xdr:from>
    <xdr:ext cx="534377" cy="259045"/>
    <xdr:sp macro="" textlink="">
      <xdr:nvSpPr>
        <xdr:cNvPr id="414" name="商工費該当値テキスト"/>
        <xdr:cNvSpPr txBox="1"/>
      </xdr:nvSpPr>
      <xdr:spPr>
        <a:xfrm>
          <a:off x="10528300" y="1287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90143</xdr:rowOff>
    </xdr:from>
    <xdr:to>
      <xdr:col>50</xdr:col>
      <xdr:colOff>165100</xdr:colOff>
      <xdr:row>78</xdr:row>
      <xdr:rowOff>20293</xdr:rowOff>
    </xdr:to>
    <xdr:sp macro="" textlink="">
      <xdr:nvSpPr>
        <xdr:cNvPr id="415" name="楕円 414"/>
        <xdr:cNvSpPr/>
      </xdr:nvSpPr>
      <xdr:spPr>
        <a:xfrm>
          <a:off x="9588500" y="1329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11420</xdr:rowOff>
    </xdr:from>
    <xdr:ext cx="534377" cy="259045"/>
    <xdr:sp macro="" textlink="">
      <xdr:nvSpPr>
        <xdr:cNvPr id="416" name="テキスト ボックス 415"/>
        <xdr:cNvSpPr txBox="1"/>
      </xdr:nvSpPr>
      <xdr:spPr>
        <a:xfrm>
          <a:off x="9372111" y="1338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52964</xdr:rowOff>
    </xdr:from>
    <xdr:to>
      <xdr:col>46</xdr:col>
      <xdr:colOff>38100</xdr:colOff>
      <xdr:row>77</xdr:row>
      <xdr:rowOff>154564</xdr:rowOff>
    </xdr:to>
    <xdr:sp macro="" textlink="">
      <xdr:nvSpPr>
        <xdr:cNvPr id="417" name="楕円 416"/>
        <xdr:cNvSpPr/>
      </xdr:nvSpPr>
      <xdr:spPr>
        <a:xfrm>
          <a:off x="8699500" y="1325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145691</xdr:rowOff>
    </xdr:from>
    <xdr:ext cx="534377" cy="259045"/>
    <xdr:sp macro="" textlink="">
      <xdr:nvSpPr>
        <xdr:cNvPr id="418" name="テキスト ボックス 417"/>
        <xdr:cNvSpPr txBox="1"/>
      </xdr:nvSpPr>
      <xdr:spPr>
        <a:xfrm>
          <a:off x="8483111" y="133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53110</xdr:rowOff>
    </xdr:from>
    <xdr:to>
      <xdr:col>41</xdr:col>
      <xdr:colOff>101600</xdr:colOff>
      <xdr:row>77</xdr:row>
      <xdr:rowOff>154710</xdr:rowOff>
    </xdr:to>
    <xdr:sp macro="" textlink="">
      <xdr:nvSpPr>
        <xdr:cNvPr id="419" name="楕円 418"/>
        <xdr:cNvSpPr/>
      </xdr:nvSpPr>
      <xdr:spPr>
        <a:xfrm>
          <a:off x="7810500" y="1325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145837</xdr:rowOff>
    </xdr:from>
    <xdr:ext cx="534377" cy="259045"/>
    <xdr:sp macro="" textlink="">
      <xdr:nvSpPr>
        <xdr:cNvPr id="420" name="テキスト ボックス 419"/>
        <xdr:cNvSpPr txBox="1"/>
      </xdr:nvSpPr>
      <xdr:spPr>
        <a:xfrm>
          <a:off x="7594111" y="1334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57609</xdr:rowOff>
    </xdr:from>
    <xdr:to>
      <xdr:col>36</xdr:col>
      <xdr:colOff>165100</xdr:colOff>
      <xdr:row>77</xdr:row>
      <xdr:rowOff>159209</xdr:rowOff>
    </xdr:to>
    <xdr:sp macro="" textlink="">
      <xdr:nvSpPr>
        <xdr:cNvPr id="421" name="楕円 420"/>
        <xdr:cNvSpPr/>
      </xdr:nvSpPr>
      <xdr:spPr>
        <a:xfrm>
          <a:off x="6921500" y="1325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150336</xdr:rowOff>
    </xdr:from>
    <xdr:ext cx="534377" cy="259045"/>
    <xdr:sp macro="" textlink="">
      <xdr:nvSpPr>
        <xdr:cNvPr id="422" name="テキスト ボックス 421"/>
        <xdr:cNvSpPr txBox="1"/>
      </xdr:nvSpPr>
      <xdr:spPr>
        <a:xfrm>
          <a:off x="6705111" y="1335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114001</xdr:rowOff>
    </xdr:from>
    <xdr:to>
      <xdr:col>55</xdr:col>
      <xdr:colOff>0</xdr:colOff>
      <xdr:row>97</xdr:row>
      <xdr:rowOff>130259</xdr:rowOff>
    </xdr:to>
    <xdr:cxnSp macro="">
      <xdr:nvCxnSpPr>
        <xdr:cNvPr id="449" name="直線コネクタ 448"/>
        <xdr:cNvCxnSpPr/>
      </xdr:nvCxnSpPr>
      <xdr:spPr>
        <a:xfrm flipV="1">
          <a:off x="9639300" y="16573201"/>
          <a:ext cx="838200" cy="18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128338</xdr:rowOff>
    </xdr:from>
    <xdr:to>
      <xdr:col>50</xdr:col>
      <xdr:colOff>114300</xdr:colOff>
      <xdr:row>97</xdr:row>
      <xdr:rowOff>130259</xdr:rowOff>
    </xdr:to>
    <xdr:cxnSp macro="">
      <xdr:nvCxnSpPr>
        <xdr:cNvPr id="452" name="直線コネクタ 451"/>
        <xdr:cNvCxnSpPr/>
      </xdr:nvCxnSpPr>
      <xdr:spPr>
        <a:xfrm>
          <a:off x="8750300" y="16758988"/>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14122</xdr:rowOff>
    </xdr:from>
    <xdr:to>
      <xdr:col>45</xdr:col>
      <xdr:colOff>177800</xdr:colOff>
      <xdr:row>97</xdr:row>
      <xdr:rowOff>128338</xdr:rowOff>
    </xdr:to>
    <xdr:cxnSp macro="">
      <xdr:nvCxnSpPr>
        <xdr:cNvPr id="455" name="直線コネクタ 454"/>
        <xdr:cNvCxnSpPr/>
      </xdr:nvCxnSpPr>
      <xdr:spPr>
        <a:xfrm>
          <a:off x="7861300" y="16644772"/>
          <a:ext cx="889000" cy="11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14122</xdr:rowOff>
    </xdr:from>
    <xdr:to>
      <xdr:col>41</xdr:col>
      <xdr:colOff>50800</xdr:colOff>
      <xdr:row>97</xdr:row>
      <xdr:rowOff>149151</xdr:rowOff>
    </xdr:to>
    <xdr:cxnSp macro="">
      <xdr:nvCxnSpPr>
        <xdr:cNvPr id="458" name="直線コネクタ 457"/>
        <xdr:cNvCxnSpPr/>
      </xdr:nvCxnSpPr>
      <xdr:spPr>
        <a:xfrm flipV="1">
          <a:off x="6972300" y="16644772"/>
          <a:ext cx="889000" cy="13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63201</xdr:rowOff>
    </xdr:from>
    <xdr:to>
      <xdr:col>55</xdr:col>
      <xdr:colOff>50800</xdr:colOff>
      <xdr:row>96</xdr:row>
      <xdr:rowOff>164801</xdr:rowOff>
    </xdr:to>
    <xdr:sp macro="" textlink="">
      <xdr:nvSpPr>
        <xdr:cNvPr id="468" name="楕円 467"/>
        <xdr:cNvSpPr/>
      </xdr:nvSpPr>
      <xdr:spPr>
        <a:xfrm>
          <a:off x="10426700" y="165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41628</xdr:rowOff>
    </xdr:from>
    <xdr:ext cx="534377" cy="259045"/>
    <xdr:sp macro="" textlink="">
      <xdr:nvSpPr>
        <xdr:cNvPr id="469" name="土木費該当値テキスト"/>
        <xdr:cNvSpPr txBox="1"/>
      </xdr:nvSpPr>
      <xdr:spPr>
        <a:xfrm>
          <a:off x="10528300" y="1650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79459</xdr:rowOff>
    </xdr:from>
    <xdr:to>
      <xdr:col>50</xdr:col>
      <xdr:colOff>165100</xdr:colOff>
      <xdr:row>98</xdr:row>
      <xdr:rowOff>9609</xdr:rowOff>
    </xdr:to>
    <xdr:sp macro="" textlink="">
      <xdr:nvSpPr>
        <xdr:cNvPr id="470" name="楕円 469"/>
        <xdr:cNvSpPr/>
      </xdr:nvSpPr>
      <xdr:spPr>
        <a:xfrm>
          <a:off x="9588500" y="1671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736</xdr:rowOff>
    </xdr:from>
    <xdr:ext cx="534377" cy="259045"/>
    <xdr:sp macro="" textlink="">
      <xdr:nvSpPr>
        <xdr:cNvPr id="471" name="テキスト ボックス 470"/>
        <xdr:cNvSpPr txBox="1"/>
      </xdr:nvSpPr>
      <xdr:spPr>
        <a:xfrm>
          <a:off x="9372111" y="1680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77538</xdr:rowOff>
    </xdr:from>
    <xdr:to>
      <xdr:col>46</xdr:col>
      <xdr:colOff>38100</xdr:colOff>
      <xdr:row>98</xdr:row>
      <xdr:rowOff>7688</xdr:rowOff>
    </xdr:to>
    <xdr:sp macro="" textlink="">
      <xdr:nvSpPr>
        <xdr:cNvPr id="472" name="楕円 471"/>
        <xdr:cNvSpPr/>
      </xdr:nvSpPr>
      <xdr:spPr>
        <a:xfrm>
          <a:off x="8699500" y="1670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170265</xdr:rowOff>
    </xdr:from>
    <xdr:ext cx="534377" cy="259045"/>
    <xdr:sp macro="" textlink="">
      <xdr:nvSpPr>
        <xdr:cNvPr id="473" name="テキスト ボックス 472"/>
        <xdr:cNvSpPr txBox="1"/>
      </xdr:nvSpPr>
      <xdr:spPr>
        <a:xfrm>
          <a:off x="8483111" y="1680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134772</xdr:rowOff>
    </xdr:from>
    <xdr:to>
      <xdr:col>41</xdr:col>
      <xdr:colOff>101600</xdr:colOff>
      <xdr:row>97</xdr:row>
      <xdr:rowOff>64922</xdr:rowOff>
    </xdr:to>
    <xdr:sp macro="" textlink="">
      <xdr:nvSpPr>
        <xdr:cNvPr id="474" name="楕円 473"/>
        <xdr:cNvSpPr/>
      </xdr:nvSpPr>
      <xdr:spPr>
        <a:xfrm>
          <a:off x="7810500" y="1659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56049</xdr:rowOff>
    </xdr:from>
    <xdr:ext cx="534377" cy="259045"/>
    <xdr:sp macro="" textlink="">
      <xdr:nvSpPr>
        <xdr:cNvPr id="475" name="テキスト ボックス 474"/>
        <xdr:cNvSpPr txBox="1"/>
      </xdr:nvSpPr>
      <xdr:spPr>
        <a:xfrm>
          <a:off x="7594111" y="1668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98351</xdr:rowOff>
    </xdr:from>
    <xdr:to>
      <xdr:col>36</xdr:col>
      <xdr:colOff>165100</xdr:colOff>
      <xdr:row>98</xdr:row>
      <xdr:rowOff>28501</xdr:rowOff>
    </xdr:to>
    <xdr:sp macro="" textlink="">
      <xdr:nvSpPr>
        <xdr:cNvPr id="476" name="楕円 475"/>
        <xdr:cNvSpPr/>
      </xdr:nvSpPr>
      <xdr:spPr>
        <a:xfrm>
          <a:off x="6921500" y="1672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19628</xdr:rowOff>
    </xdr:from>
    <xdr:ext cx="534377" cy="259045"/>
    <xdr:sp macro="" textlink="">
      <xdr:nvSpPr>
        <xdr:cNvPr id="477" name="テキスト ボックス 476"/>
        <xdr:cNvSpPr txBox="1"/>
      </xdr:nvSpPr>
      <xdr:spPr>
        <a:xfrm>
          <a:off x="6705111" y="1682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27389</xdr:rowOff>
    </xdr:from>
    <xdr:to>
      <xdr:col>85</xdr:col>
      <xdr:colOff>127000</xdr:colOff>
      <xdr:row>38</xdr:row>
      <xdr:rowOff>31289</xdr:rowOff>
    </xdr:to>
    <xdr:cxnSp macro="">
      <xdr:nvCxnSpPr>
        <xdr:cNvPr id="504" name="直線コネクタ 503"/>
        <xdr:cNvCxnSpPr/>
      </xdr:nvCxnSpPr>
      <xdr:spPr>
        <a:xfrm>
          <a:off x="15481300" y="6542489"/>
          <a:ext cx="838200" cy="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27389</xdr:rowOff>
    </xdr:from>
    <xdr:to>
      <xdr:col>81</xdr:col>
      <xdr:colOff>50800</xdr:colOff>
      <xdr:row>38</xdr:row>
      <xdr:rowOff>37351</xdr:rowOff>
    </xdr:to>
    <xdr:cxnSp macro="">
      <xdr:nvCxnSpPr>
        <xdr:cNvPr id="507" name="直線コネクタ 506"/>
        <xdr:cNvCxnSpPr/>
      </xdr:nvCxnSpPr>
      <xdr:spPr>
        <a:xfrm flipV="1">
          <a:off x="14592300" y="6542489"/>
          <a:ext cx="889000" cy="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37351</xdr:rowOff>
    </xdr:from>
    <xdr:to>
      <xdr:col>76</xdr:col>
      <xdr:colOff>114300</xdr:colOff>
      <xdr:row>38</xdr:row>
      <xdr:rowOff>40680</xdr:rowOff>
    </xdr:to>
    <xdr:cxnSp macro="">
      <xdr:nvCxnSpPr>
        <xdr:cNvPr id="510" name="直線コネクタ 509"/>
        <xdr:cNvCxnSpPr/>
      </xdr:nvCxnSpPr>
      <xdr:spPr>
        <a:xfrm flipV="1">
          <a:off x="13703300" y="6552451"/>
          <a:ext cx="889000" cy="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33830</xdr:rowOff>
    </xdr:from>
    <xdr:to>
      <xdr:col>71</xdr:col>
      <xdr:colOff>177800</xdr:colOff>
      <xdr:row>38</xdr:row>
      <xdr:rowOff>40680</xdr:rowOff>
    </xdr:to>
    <xdr:cxnSp macro="">
      <xdr:nvCxnSpPr>
        <xdr:cNvPr id="513" name="直線コネクタ 512"/>
        <xdr:cNvCxnSpPr/>
      </xdr:nvCxnSpPr>
      <xdr:spPr>
        <a:xfrm>
          <a:off x="12814300" y="6548930"/>
          <a:ext cx="889000" cy="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151939</xdr:rowOff>
    </xdr:from>
    <xdr:to>
      <xdr:col>85</xdr:col>
      <xdr:colOff>177800</xdr:colOff>
      <xdr:row>38</xdr:row>
      <xdr:rowOff>82089</xdr:rowOff>
    </xdr:to>
    <xdr:sp macro="" textlink="">
      <xdr:nvSpPr>
        <xdr:cNvPr id="523" name="楕円 522"/>
        <xdr:cNvSpPr/>
      </xdr:nvSpPr>
      <xdr:spPr>
        <a:xfrm>
          <a:off x="16268700" y="649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66866</xdr:rowOff>
    </xdr:from>
    <xdr:ext cx="534377" cy="259045"/>
    <xdr:sp macro="" textlink="">
      <xdr:nvSpPr>
        <xdr:cNvPr id="524" name="消防費該当値テキスト"/>
        <xdr:cNvSpPr txBox="1"/>
      </xdr:nvSpPr>
      <xdr:spPr>
        <a:xfrm>
          <a:off x="16370300" y="641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148039</xdr:rowOff>
    </xdr:from>
    <xdr:to>
      <xdr:col>81</xdr:col>
      <xdr:colOff>101600</xdr:colOff>
      <xdr:row>38</xdr:row>
      <xdr:rowOff>78189</xdr:rowOff>
    </xdr:to>
    <xdr:sp macro="" textlink="">
      <xdr:nvSpPr>
        <xdr:cNvPr id="525" name="楕円 524"/>
        <xdr:cNvSpPr/>
      </xdr:nvSpPr>
      <xdr:spPr>
        <a:xfrm>
          <a:off x="15430500" y="649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69316</xdr:rowOff>
    </xdr:from>
    <xdr:ext cx="534377" cy="259045"/>
    <xdr:sp macro="" textlink="">
      <xdr:nvSpPr>
        <xdr:cNvPr id="526" name="テキスト ボックス 525"/>
        <xdr:cNvSpPr txBox="1"/>
      </xdr:nvSpPr>
      <xdr:spPr>
        <a:xfrm>
          <a:off x="15214111" y="658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158001</xdr:rowOff>
    </xdr:from>
    <xdr:to>
      <xdr:col>76</xdr:col>
      <xdr:colOff>165100</xdr:colOff>
      <xdr:row>38</xdr:row>
      <xdr:rowOff>88151</xdr:rowOff>
    </xdr:to>
    <xdr:sp macro="" textlink="">
      <xdr:nvSpPr>
        <xdr:cNvPr id="527" name="楕円 526"/>
        <xdr:cNvSpPr/>
      </xdr:nvSpPr>
      <xdr:spPr>
        <a:xfrm>
          <a:off x="14541500" y="650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79278</xdr:rowOff>
    </xdr:from>
    <xdr:ext cx="534377" cy="259045"/>
    <xdr:sp macro="" textlink="">
      <xdr:nvSpPr>
        <xdr:cNvPr id="528" name="テキスト ボックス 527"/>
        <xdr:cNvSpPr txBox="1"/>
      </xdr:nvSpPr>
      <xdr:spPr>
        <a:xfrm>
          <a:off x="14325111" y="659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161330</xdr:rowOff>
    </xdr:from>
    <xdr:to>
      <xdr:col>72</xdr:col>
      <xdr:colOff>38100</xdr:colOff>
      <xdr:row>38</xdr:row>
      <xdr:rowOff>91480</xdr:rowOff>
    </xdr:to>
    <xdr:sp macro="" textlink="">
      <xdr:nvSpPr>
        <xdr:cNvPr id="529" name="楕円 528"/>
        <xdr:cNvSpPr/>
      </xdr:nvSpPr>
      <xdr:spPr>
        <a:xfrm>
          <a:off x="13652500" y="650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82607</xdr:rowOff>
    </xdr:from>
    <xdr:ext cx="534377" cy="259045"/>
    <xdr:sp macro="" textlink="">
      <xdr:nvSpPr>
        <xdr:cNvPr id="530" name="テキスト ボックス 529"/>
        <xdr:cNvSpPr txBox="1"/>
      </xdr:nvSpPr>
      <xdr:spPr>
        <a:xfrm>
          <a:off x="13436111" y="659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154481</xdr:rowOff>
    </xdr:from>
    <xdr:to>
      <xdr:col>67</xdr:col>
      <xdr:colOff>101600</xdr:colOff>
      <xdr:row>38</xdr:row>
      <xdr:rowOff>84630</xdr:rowOff>
    </xdr:to>
    <xdr:sp macro="" textlink="">
      <xdr:nvSpPr>
        <xdr:cNvPr id="531" name="楕円 530"/>
        <xdr:cNvSpPr/>
      </xdr:nvSpPr>
      <xdr:spPr>
        <a:xfrm>
          <a:off x="12763500" y="64981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75757</xdr:rowOff>
    </xdr:from>
    <xdr:ext cx="534377" cy="259045"/>
    <xdr:sp macro="" textlink="">
      <xdr:nvSpPr>
        <xdr:cNvPr id="532" name="テキスト ボックス 531"/>
        <xdr:cNvSpPr txBox="1"/>
      </xdr:nvSpPr>
      <xdr:spPr>
        <a:xfrm>
          <a:off x="12547111" y="659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102095</xdr:rowOff>
    </xdr:from>
    <xdr:to>
      <xdr:col>85</xdr:col>
      <xdr:colOff>127000</xdr:colOff>
      <xdr:row>57</xdr:row>
      <xdr:rowOff>56092</xdr:rowOff>
    </xdr:to>
    <xdr:cxnSp macro="">
      <xdr:nvCxnSpPr>
        <xdr:cNvPr id="559" name="直線コネクタ 558"/>
        <xdr:cNvCxnSpPr/>
      </xdr:nvCxnSpPr>
      <xdr:spPr>
        <a:xfrm flipV="1">
          <a:off x="15481300" y="9703295"/>
          <a:ext cx="838200" cy="12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114422</xdr:rowOff>
    </xdr:from>
    <xdr:to>
      <xdr:col>81</xdr:col>
      <xdr:colOff>50800</xdr:colOff>
      <xdr:row>57</xdr:row>
      <xdr:rowOff>56092</xdr:rowOff>
    </xdr:to>
    <xdr:cxnSp macro="">
      <xdr:nvCxnSpPr>
        <xdr:cNvPr id="562" name="直線コネクタ 561"/>
        <xdr:cNvCxnSpPr/>
      </xdr:nvCxnSpPr>
      <xdr:spPr>
        <a:xfrm>
          <a:off x="14592300" y="9715622"/>
          <a:ext cx="889000" cy="11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53541</xdr:rowOff>
    </xdr:from>
    <xdr:to>
      <xdr:col>76</xdr:col>
      <xdr:colOff>114300</xdr:colOff>
      <xdr:row>56</xdr:row>
      <xdr:rowOff>114422</xdr:rowOff>
    </xdr:to>
    <xdr:cxnSp macro="">
      <xdr:nvCxnSpPr>
        <xdr:cNvPr id="565" name="直線コネクタ 564"/>
        <xdr:cNvCxnSpPr/>
      </xdr:nvCxnSpPr>
      <xdr:spPr>
        <a:xfrm>
          <a:off x="13703300" y="9654741"/>
          <a:ext cx="889000" cy="6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53541</xdr:rowOff>
    </xdr:from>
    <xdr:to>
      <xdr:col>71</xdr:col>
      <xdr:colOff>177800</xdr:colOff>
      <xdr:row>56</xdr:row>
      <xdr:rowOff>132819</xdr:rowOff>
    </xdr:to>
    <xdr:cxnSp macro="">
      <xdr:nvCxnSpPr>
        <xdr:cNvPr id="568" name="直線コネクタ 567"/>
        <xdr:cNvCxnSpPr/>
      </xdr:nvCxnSpPr>
      <xdr:spPr>
        <a:xfrm flipV="1">
          <a:off x="12814300" y="9654741"/>
          <a:ext cx="889000" cy="7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51295</xdr:rowOff>
    </xdr:from>
    <xdr:to>
      <xdr:col>85</xdr:col>
      <xdr:colOff>177800</xdr:colOff>
      <xdr:row>56</xdr:row>
      <xdr:rowOff>152895</xdr:rowOff>
    </xdr:to>
    <xdr:sp macro="" textlink="">
      <xdr:nvSpPr>
        <xdr:cNvPr id="578" name="楕円 577"/>
        <xdr:cNvSpPr/>
      </xdr:nvSpPr>
      <xdr:spPr>
        <a:xfrm>
          <a:off x="16268700" y="96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29722</xdr:rowOff>
    </xdr:from>
    <xdr:ext cx="534377" cy="259045"/>
    <xdr:sp macro="" textlink="">
      <xdr:nvSpPr>
        <xdr:cNvPr id="579" name="教育費該当値テキスト"/>
        <xdr:cNvSpPr txBox="1"/>
      </xdr:nvSpPr>
      <xdr:spPr>
        <a:xfrm>
          <a:off x="16370300" y="963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5292</xdr:rowOff>
    </xdr:from>
    <xdr:to>
      <xdr:col>81</xdr:col>
      <xdr:colOff>101600</xdr:colOff>
      <xdr:row>57</xdr:row>
      <xdr:rowOff>106892</xdr:rowOff>
    </xdr:to>
    <xdr:sp macro="" textlink="">
      <xdr:nvSpPr>
        <xdr:cNvPr id="580" name="楕円 579"/>
        <xdr:cNvSpPr/>
      </xdr:nvSpPr>
      <xdr:spPr>
        <a:xfrm>
          <a:off x="15430500" y="97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98019</xdr:rowOff>
    </xdr:from>
    <xdr:ext cx="534377" cy="259045"/>
    <xdr:sp macro="" textlink="">
      <xdr:nvSpPr>
        <xdr:cNvPr id="581" name="テキスト ボックス 580"/>
        <xdr:cNvSpPr txBox="1"/>
      </xdr:nvSpPr>
      <xdr:spPr>
        <a:xfrm>
          <a:off x="15214111" y="987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63622</xdr:rowOff>
    </xdr:from>
    <xdr:to>
      <xdr:col>76</xdr:col>
      <xdr:colOff>165100</xdr:colOff>
      <xdr:row>56</xdr:row>
      <xdr:rowOff>165222</xdr:rowOff>
    </xdr:to>
    <xdr:sp macro="" textlink="">
      <xdr:nvSpPr>
        <xdr:cNvPr id="582" name="楕円 581"/>
        <xdr:cNvSpPr/>
      </xdr:nvSpPr>
      <xdr:spPr>
        <a:xfrm>
          <a:off x="14541500" y="966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156349</xdr:rowOff>
    </xdr:from>
    <xdr:ext cx="534377" cy="259045"/>
    <xdr:sp macro="" textlink="">
      <xdr:nvSpPr>
        <xdr:cNvPr id="583" name="テキスト ボックス 582"/>
        <xdr:cNvSpPr txBox="1"/>
      </xdr:nvSpPr>
      <xdr:spPr>
        <a:xfrm>
          <a:off x="14325111" y="975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2741</xdr:rowOff>
    </xdr:from>
    <xdr:to>
      <xdr:col>72</xdr:col>
      <xdr:colOff>38100</xdr:colOff>
      <xdr:row>56</xdr:row>
      <xdr:rowOff>104341</xdr:rowOff>
    </xdr:to>
    <xdr:sp macro="" textlink="">
      <xdr:nvSpPr>
        <xdr:cNvPr id="584" name="楕円 583"/>
        <xdr:cNvSpPr/>
      </xdr:nvSpPr>
      <xdr:spPr>
        <a:xfrm>
          <a:off x="13652500" y="960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95468</xdr:rowOff>
    </xdr:from>
    <xdr:ext cx="534377" cy="259045"/>
    <xdr:sp macro="" textlink="">
      <xdr:nvSpPr>
        <xdr:cNvPr id="585" name="テキスト ボックス 584"/>
        <xdr:cNvSpPr txBox="1"/>
      </xdr:nvSpPr>
      <xdr:spPr>
        <a:xfrm>
          <a:off x="13436111" y="969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82019</xdr:rowOff>
    </xdr:from>
    <xdr:to>
      <xdr:col>67</xdr:col>
      <xdr:colOff>101600</xdr:colOff>
      <xdr:row>57</xdr:row>
      <xdr:rowOff>12169</xdr:rowOff>
    </xdr:to>
    <xdr:sp macro="" textlink="">
      <xdr:nvSpPr>
        <xdr:cNvPr id="586" name="楕円 585"/>
        <xdr:cNvSpPr/>
      </xdr:nvSpPr>
      <xdr:spPr>
        <a:xfrm>
          <a:off x="12763500" y="968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3296</xdr:rowOff>
    </xdr:from>
    <xdr:ext cx="534377" cy="259045"/>
    <xdr:sp macro="" textlink="">
      <xdr:nvSpPr>
        <xdr:cNvPr id="587" name="テキスト ボックス 586"/>
        <xdr:cNvSpPr txBox="1"/>
      </xdr:nvSpPr>
      <xdr:spPr>
        <a:xfrm>
          <a:off x="12547111" y="977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124504</xdr:rowOff>
    </xdr:from>
    <xdr:to>
      <xdr:col>85</xdr:col>
      <xdr:colOff>127000</xdr:colOff>
      <xdr:row>77</xdr:row>
      <xdr:rowOff>153981</xdr:rowOff>
    </xdr:to>
    <xdr:cxnSp macro="">
      <xdr:nvCxnSpPr>
        <xdr:cNvPr id="612" name="直線コネクタ 611"/>
        <xdr:cNvCxnSpPr/>
      </xdr:nvCxnSpPr>
      <xdr:spPr>
        <a:xfrm flipV="1">
          <a:off x="15481300" y="13326154"/>
          <a:ext cx="838200" cy="2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145980</xdr:rowOff>
    </xdr:from>
    <xdr:to>
      <xdr:col>81</xdr:col>
      <xdr:colOff>50800</xdr:colOff>
      <xdr:row>77</xdr:row>
      <xdr:rowOff>153981</xdr:rowOff>
    </xdr:to>
    <xdr:cxnSp macro="">
      <xdr:nvCxnSpPr>
        <xdr:cNvPr id="615" name="直線コネクタ 614"/>
        <xdr:cNvCxnSpPr/>
      </xdr:nvCxnSpPr>
      <xdr:spPr>
        <a:xfrm>
          <a:off x="14592300" y="1334763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145980</xdr:rowOff>
    </xdr:from>
    <xdr:to>
      <xdr:col>76</xdr:col>
      <xdr:colOff>114300</xdr:colOff>
      <xdr:row>78</xdr:row>
      <xdr:rowOff>15295</xdr:rowOff>
    </xdr:to>
    <xdr:cxnSp macro="">
      <xdr:nvCxnSpPr>
        <xdr:cNvPr id="618" name="直線コネクタ 617"/>
        <xdr:cNvCxnSpPr/>
      </xdr:nvCxnSpPr>
      <xdr:spPr>
        <a:xfrm flipV="1">
          <a:off x="13703300" y="13347630"/>
          <a:ext cx="889000" cy="4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167373</xdr:rowOff>
    </xdr:from>
    <xdr:to>
      <xdr:col>71</xdr:col>
      <xdr:colOff>177800</xdr:colOff>
      <xdr:row>78</xdr:row>
      <xdr:rowOff>15295</xdr:rowOff>
    </xdr:to>
    <xdr:cxnSp macro="">
      <xdr:nvCxnSpPr>
        <xdr:cNvPr id="621" name="直線コネクタ 620"/>
        <xdr:cNvCxnSpPr/>
      </xdr:nvCxnSpPr>
      <xdr:spPr>
        <a:xfrm>
          <a:off x="12814300" y="13369023"/>
          <a:ext cx="889000" cy="1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73704</xdr:rowOff>
    </xdr:from>
    <xdr:to>
      <xdr:col>85</xdr:col>
      <xdr:colOff>177800</xdr:colOff>
      <xdr:row>78</xdr:row>
      <xdr:rowOff>3854</xdr:rowOff>
    </xdr:to>
    <xdr:sp macro="" textlink="">
      <xdr:nvSpPr>
        <xdr:cNvPr id="631" name="楕円 630"/>
        <xdr:cNvSpPr/>
      </xdr:nvSpPr>
      <xdr:spPr>
        <a:xfrm>
          <a:off x="16268700" y="1327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19304</xdr:rowOff>
    </xdr:from>
    <xdr:ext cx="534377" cy="259045"/>
    <xdr:sp macro="" textlink="">
      <xdr:nvSpPr>
        <xdr:cNvPr id="632" name="災害復旧費該当値テキスト"/>
        <xdr:cNvSpPr txBox="1"/>
      </xdr:nvSpPr>
      <xdr:spPr>
        <a:xfrm>
          <a:off x="16370300" y="1322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103181</xdr:rowOff>
    </xdr:from>
    <xdr:to>
      <xdr:col>81</xdr:col>
      <xdr:colOff>101600</xdr:colOff>
      <xdr:row>78</xdr:row>
      <xdr:rowOff>33331</xdr:rowOff>
    </xdr:to>
    <xdr:sp macro="" textlink="">
      <xdr:nvSpPr>
        <xdr:cNvPr id="633" name="楕円 632"/>
        <xdr:cNvSpPr/>
      </xdr:nvSpPr>
      <xdr:spPr>
        <a:xfrm>
          <a:off x="15430500" y="1330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24458</xdr:rowOff>
    </xdr:from>
    <xdr:ext cx="469744" cy="259045"/>
    <xdr:sp macro="" textlink="">
      <xdr:nvSpPr>
        <xdr:cNvPr id="634" name="テキスト ボックス 633"/>
        <xdr:cNvSpPr txBox="1"/>
      </xdr:nvSpPr>
      <xdr:spPr>
        <a:xfrm>
          <a:off x="15246428" y="1339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95180</xdr:rowOff>
    </xdr:from>
    <xdr:to>
      <xdr:col>76</xdr:col>
      <xdr:colOff>165100</xdr:colOff>
      <xdr:row>78</xdr:row>
      <xdr:rowOff>25330</xdr:rowOff>
    </xdr:to>
    <xdr:sp macro="" textlink="">
      <xdr:nvSpPr>
        <xdr:cNvPr id="635" name="楕円 634"/>
        <xdr:cNvSpPr/>
      </xdr:nvSpPr>
      <xdr:spPr>
        <a:xfrm>
          <a:off x="14541500" y="1329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16457</xdr:rowOff>
    </xdr:from>
    <xdr:ext cx="469744" cy="259045"/>
    <xdr:sp macro="" textlink="">
      <xdr:nvSpPr>
        <xdr:cNvPr id="636" name="テキスト ボックス 635"/>
        <xdr:cNvSpPr txBox="1"/>
      </xdr:nvSpPr>
      <xdr:spPr>
        <a:xfrm>
          <a:off x="14357428" y="133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135945</xdr:rowOff>
    </xdr:from>
    <xdr:to>
      <xdr:col>72</xdr:col>
      <xdr:colOff>38100</xdr:colOff>
      <xdr:row>78</xdr:row>
      <xdr:rowOff>66095</xdr:rowOff>
    </xdr:to>
    <xdr:sp macro="" textlink="">
      <xdr:nvSpPr>
        <xdr:cNvPr id="637" name="楕円 636"/>
        <xdr:cNvSpPr/>
      </xdr:nvSpPr>
      <xdr:spPr>
        <a:xfrm>
          <a:off x="13652500" y="1333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57222</xdr:rowOff>
    </xdr:from>
    <xdr:ext cx="469744" cy="259045"/>
    <xdr:sp macro="" textlink="">
      <xdr:nvSpPr>
        <xdr:cNvPr id="638" name="テキスト ボックス 637"/>
        <xdr:cNvSpPr txBox="1"/>
      </xdr:nvSpPr>
      <xdr:spPr>
        <a:xfrm>
          <a:off x="13468428" y="1343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116573</xdr:rowOff>
    </xdr:from>
    <xdr:to>
      <xdr:col>67</xdr:col>
      <xdr:colOff>101600</xdr:colOff>
      <xdr:row>78</xdr:row>
      <xdr:rowOff>46723</xdr:rowOff>
    </xdr:to>
    <xdr:sp macro="" textlink="">
      <xdr:nvSpPr>
        <xdr:cNvPr id="639" name="楕円 638"/>
        <xdr:cNvSpPr/>
      </xdr:nvSpPr>
      <xdr:spPr>
        <a:xfrm>
          <a:off x="12763500" y="1331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37850</xdr:rowOff>
    </xdr:from>
    <xdr:ext cx="469744" cy="259045"/>
    <xdr:sp macro="" textlink="">
      <xdr:nvSpPr>
        <xdr:cNvPr id="640" name="テキスト ボックス 639"/>
        <xdr:cNvSpPr txBox="1"/>
      </xdr:nvSpPr>
      <xdr:spPr>
        <a:xfrm>
          <a:off x="12579428" y="13410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41739</xdr:rowOff>
    </xdr:from>
    <xdr:to>
      <xdr:col>85</xdr:col>
      <xdr:colOff>127000</xdr:colOff>
      <xdr:row>96</xdr:row>
      <xdr:rowOff>65165</xdr:rowOff>
    </xdr:to>
    <xdr:cxnSp macro="">
      <xdr:nvCxnSpPr>
        <xdr:cNvPr id="665" name="直線コネクタ 664"/>
        <xdr:cNvCxnSpPr/>
      </xdr:nvCxnSpPr>
      <xdr:spPr>
        <a:xfrm flipV="1">
          <a:off x="15481300" y="16500939"/>
          <a:ext cx="838200" cy="2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58672</xdr:rowOff>
    </xdr:from>
    <xdr:to>
      <xdr:col>81</xdr:col>
      <xdr:colOff>50800</xdr:colOff>
      <xdr:row>96</xdr:row>
      <xdr:rowOff>65165</xdr:rowOff>
    </xdr:to>
    <xdr:cxnSp macro="">
      <xdr:nvCxnSpPr>
        <xdr:cNvPr id="668" name="直線コネクタ 667"/>
        <xdr:cNvCxnSpPr/>
      </xdr:nvCxnSpPr>
      <xdr:spPr>
        <a:xfrm>
          <a:off x="14592300" y="16517872"/>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58672</xdr:rowOff>
    </xdr:from>
    <xdr:to>
      <xdr:col>76</xdr:col>
      <xdr:colOff>114300</xdr:colOff>
      <xdr:row>96</xdr:row>
      <xdr:rowOff>63325</xdr:rowOff>
    </xdr:to>
    <xdr:cxnSp macro="">
      <xdr:nvCxnSpPr>
        <xdr:cNvPr id="671" name="直線コネクタ 670"/>
        <xdr:cNvCxnSpPr/>
      </xdr:nvCxnSpPr>
      <xdr:spPr>
        <a:xfrm flipV="1">
          <a:off x="13703300" y="16517872"/>
          <a:ext cx="889000" cy="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63325</xdr:rowOff>
    </xdr:from>
    <xdr:to>
      <xdr:col>71</xdr:col>
      <xdr:colOff>177800</xdr:colOff>
      <xdr:row>96</xdr:row>
      <xdr:rowOff>77149</xdr:rowOff>
    </xdr:to>
    <xdr:cxnSp macro="">
      <xdr:nvCxnSpPr>
        <xdr:cNvPr id="674" name="直線コネクタ 673"/>
        <xdr:cNvCxnSpPr/>
      </xdr:nvCxnSpPr>
      <xdr:spPr>
        <a:xfrm flipV="1">
          <a:off x="12814300" y="16522525"/>
          <a:ext cx="889000" cy="1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162389</xdr:rowOff>
    </xdr:from>
    <xdr:to>
      <xdr:col>85</xdr:col>
      <xdr:colOff>177800</xdr:colOff>
      <xdr:row>96</xdr:row>
      <xdr:rowOff>92539</xdr:rowOff>
    </xdr:to>
    <xdr:sp macro="" textlink="">
      <xdr:nvSpPr>
        <xdr:cNvPr id="684" name="楕円 683"/>
        <xdr:cNvSpPr/>
      </xdr:nvSpPr>
      <xdr:spPr>
        <a:xfrm>
          <a:off x="16268700" y="1645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140816</xdr:rowOff>
    </xdr:from>
    <xdr:ext cx="534377" cy="259045"/>
    <xdr:sp macro="" textlink="">
      <xdr:nvSpPr>
        <xdr:cNvPr id="685" name="公債費該当値テキスト"/>
        <xdr:cNvSpPr txBox="1"/>
      </xdr:nvSpPr>
      <xdr:spPr>
        <a:xfrm>
          <a:off x="16370300" y="1642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14365</xdr:rowOff>
    </xdr:from>
    <xdr:to>
      <xdr:col>81</xdr:col>
      <xdr:colOff>101600</xdr:colOff>
      <xdr:row>96</xdr:row>
      <xdr:rowOff>115965</xdr:rowOff>
    </xdr:to>
    <xdr:sp macro="" textlink="">
      <xdr:nvSpPr>
        <xdr:cNvPr id="686" name="楕円 685"/>
        <xdr:cNvSpPr/>
      </xdr:nvSpPr>
      <xdr:spPr>
        <a:xfrm>
          <a:off x="15430500" y="1647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107092</xdr:rowOff>
    </xdr:from>
    <xdr:ext cx="534377" cy="259045"/>
    <xdr:sp macro="" textlink="">
      <xdr:nvSpPr>
        <xdr:cNvPr id="687" name="テキスト ボックス 686"/>
        <xdr:cNvSpPr txBox="1"/>
      </xdr:nvSpPr>
      <xdr:spPr>
        <a:xfrm>
          <a:off x="15214111" y="1656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7872</xdr:rowOff>
    </xdr:from>
    <xdr:to>
      <xdr:col>76</xdr:col>
      <xdr:colOff>165100</xdr:colOff>
      <xdr:row>96</xdr:row>
      <xdr:rowOff>109472</xdr:rowOff>
    </xdr:to>
    <xdr:sp macro="" textlink="">
      <xdr:nvSpPr>
        <xdr:cNvPr id="688" name="楕円 687"/>
        <xdr:cNvSpPr/>
      </xdr:nvSpPr>
      <xdr:spPr>
        <a:xfrm>
          <a:off x="14541500" y="164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100599</xdr:rowOff>
    </xdr:from>
    <xdr:ext cx="534377" cy="259045"/>
    <xdr:sp macro="" textlink="">
      <xdr:nvSpPr>
        <xdr:cNvPr id="689" name="テキスト ボックス 688"/>
        <xdr:cNvSpPr txBox="1"/>
      </xdr:nvSpPr>
      <xdr:spPr>
        <a:xfrm>
          <a:off x="14325111" y="1655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12525</xdr:rowOff>
    </xdr:from>
    <xdr:to>
      <xdr:col>72</xdr:col>
      <xdr:colOff>38100</xdr:colOff>
      <xdr:row>96</xdr:row>
      <xdr:rowOff>114125</xdr:rowOff>
    </xdr:to>
    <xdr:sp macro="" textlink="">
      <xdr:nvSpPr>
        <xdr:cNvPr id="690" name="楕円 689"/>
        <xdr:cNvSpPr/>
      </xdr:nvSpPr>
      <xdr:spPr>
        <a:xfrm>
          <a:off x="13652500" y="164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105252</xdr:rowOff>
    </xdr:from>
    <xdr:ext cx="534377" cy="259045"/>
    <xdr:sp macro="" textlink="">
      <xdr:nvSpPr>
        <xdr:cNvPr id="691" name="テキスト ボックス 690"/>
        <xdr:cNvSpPr txBox="1"/>
      </xdr:nvSpPr>
      <xdr:spPr>
        <a:xfrm>
          <a:off x="13436111" y="1656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26349</xdr:rowOff>
    </xdr:from>
    <xdr:to>
      <xdr:col>67</xdr:col>
      <xdr:colOff>101600</xdr:colOff>
      <xdr:row>96</xdr:row>
      <xdr:rowOff>127949</xdr:rowOff>
    </xdr:to>
    <xdr:sp macro="" textlink="">
      <xdr:nvSpPr>
        <xdr:cNvPr id="692" name="楕円 691"/>
        <xdr:cNvSpPr/>
      </xdr:nvSpPr>
      <xdr:spPr>
        <a:xfrm>
          <a:off x="12763500" y="1648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119076</xdr:rowOff>
    </xdr:from>
    <xdr:ext cx="534377" cy="259045"/>
    <xdr:sp macro="" textlink="">
      <xdr:nvSpPr>
        <xdr:cNvPr id="693" name="テキスト ボックス 692"/>
        <xdr:cNvSpPr txBox="1"/>
      </xdr:nvSpPr>
      <xdr:spPr>
        <a:xfrm>
          <a:off x="12547111" y="1657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392,676</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円となっており、類似団体平均を上回っている。前年から増額した要因としては、特別定額給付金（令和２年度限定）やふるさと応援寄附金事業に係る経費の増額が考えられる。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商工費は、緊急経済対策として地域共通商品券の配布や旅館・飲食店応援キャンペーン、事業継続支援金等を実施したことにより、大幅増となった。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総務費、商工費を除く各費目が類似団体平均を下回っており、今後においても行政評価による</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サイクルに基づく事務事業の点検・見直し等を推進し、更なる経費削減に努める。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財政調整基金残高の比率については、基金残高はほぼ横ばいであるが、標準財政規模が増加したことにより、構成比が減少した。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実質収支額は、財政運営の健全性を示す指標で、一般的には</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％が望ましいとされており、多額の不要額が生じないように歳入歳出決算見込額の的確な把握に努める。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実質単年度収支については、歳入総額、歳出総額ともに増加したものの前年度に引き続き赤字となった。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前年度同様、令和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年度もすべての会計において黒字決算となった。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特に、町立太良病院事業会計については、一般会計からの繰出しはあるものの経営努力のあとがうかがえる。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今後においても、引き続き全会計において黒字決算となるよう健全経営に努める。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9239372</v>
      </c>
      <c r="BO4" s="433"/>
      <c r="BP4" s="433"/>
      <c r="BQ4" s="433"/>
      <c r="BR4" s="433"/>
      <c r="BS4" s="433"/>
      <c r="BT4" s="433"/>
      <c r="BU4" s="434"/>
      <c r="BV4" s="432">
        <v>7078089</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4</v>
      </c>
      <c r="CU4" s="439"/>
      <c r="CV4" s="439"/>
      <c r="CW4" s="439"/>
      <c r="CX4" s="439"/>
      <c r="CY4" s="439"/>
      <c r="CZ4" s="439"/>
      <c r="DA4" s="440"/>
      <c r="DB4" s="438">
        <v>3.7</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9038889</v>
      </c>
      <c r="BO5" s="470"/>
      <c r="BP5" s="470"/>
      <c r="BQ5" s="470"/>
      <c r="BR5" s="470"/>
      <c r="BS5" s="470"/>
      <c r="BT5" s="470"/>
      <c r="BU5" s="471"/>
      <c r="BV5" s="469">
        <v>6915599</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89.2</v>
      </c>
      <c r="CU5" s="467"/>
      <c r="CV5" s="467"/>
      <c r="CW5" s="467"/>
      <c r="CX5" s="467"/>
      <c r="CY5" s="467"/>
      <c r="CZ5" s="467"/>
      <c r="DA5" s="468"/>
      <c r="DB5" s="466">
        <v>91</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200483</v>
      </c>
      <c r="BO6" s="470"/>
      <c r="BP6" s="470"/>
      <c r="BQ6" s="470"/>
      <c r="BR6" s="470"/>
      <c r="BS6" s="470"/>
      <c r="BT6" s="470"/>
      <c r="BU6" s="471"/>
      <c r="BV6" s="469">
        <v>162490</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91.8</v>
      </c>
      <c r="CU6" s="507"/>
      <c r="CV6" s="507"/>
      <c r="CW6" s="507"/>
      <c r="CX6" s="507"/>
      <c r="CY6" s="507"/>
      <c r="CZ6" s="507"/>
      <c r="DA6" s="508"/>
      <c r="DB6" s="506">
        <v>93.9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66309</v>
      </c>
      <c r="BO7" s="470"/>
      <c r="BP7" s="470"/>
      <c r="BQ7" s="470"/>
      <c r="BR7" s="470"/>
      <c r="BS7" s="470"/>
      <c r="BT7" s="470"/>
      <c r="BU7" s="471"/>
      <c r="BV7" s="469">
        <v>42976</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3388693</v>
      </c>
      <c r="CU7" s="470"/>
      <c r="CV7" s="470"/>
      <c r="CW7" s="470"/>
      <c r="CX7" s="470"/>
      <c r="CY7" s="470"/>
      <c r="CZ7" s="470"/>
      <c r="DA7" s="471"/>
      <c r="DB7" s="469">
        <v>3218476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134174</v>
      </c>
      <c r="BO8" s="470"/>
      <c r="BP8" s="470"/>
      <c r="BQ8" s="470"/>
      <c r="BR8" s="470"/>
      <c r="BS8" s="470"/>
      <c r="BT8" s="470"/>
      <c r="BU8" s="471"/>
      <c r="BV8" s="469">
        <v>119514</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0.26</v>
      </c>
      <c r="CU8" s="510"/>
      <c r="CV8" s="510"/>
      <c r="CW8" s="510"/>
      <c r="CX8" s="510"/>
      <c r="CY8" s="510"/>
      <c r="CZ8" s="510"/>
      <c r="DA8" s="511"/>
      <c r="DB8" s="509">
        <v>0.26</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8121</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94</v>
      </c>
      <c r="AV9" s="502"/>
      <c r="AW9" s="502"/>
      <c r="AX9" s="502"/>
      <c r="AY9" s="503" t="s">
        <v>115</v>
      </c>
      <c r="AZ9" s="504"/>
      <c r="BA9" s="504"/>
      <c r="BB9" s="504"/>
      <c r="BC9" s="504"/>
      <c r="BD9" s="504"/>
      <c r="BE9" s="504"/>
      <c r="BF9" s="504"/>
      <c r="BG9" s="504"/>
      <c r="BH9" s="504"/>
      <c r="BI9" s="504"/>
      <c r="BJ9" s="504"/>
      <c r="BK9" s="504"/>
      <c r="BL9" s="504"/>
      <c r="BM9" s="505"/>
      <c r="BN9" s="469">
        <v>14660</v>
      </c>
      <c r="BO9" s="470"/>
      <c r="BP9" s="470"/>
      <c r="BQ9" s="470"/>
      <c r="BR9" s="470"/>
      <c r="BS9" s="470"/>
      <c r="BT9" s="470"/>
      <c r="BU9" s="471"/>
      <c r="BV9" s="469">
        <v>230</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11.6</v>
      </c>
      <c r="CU9" s="467"/>
      <c r="CV9" s="467"/>
      <c r="CW9" s="467"/>
      <c r="CX9" s="467"/>
      <c r="CY9" s="467"/>
      <c r="CZ9" s="467"/>
      <c r="DA9" s="468"/>
      <c r="DB9" s="466">
        <v>12.4</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8779</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1447</v>
      </c>
      <c r="BO10" s="470"/>
      <c r="BP10" s="470"/>
      <c r="BQ10" s="470"/>
      <c r="BR10" s="470"/>
      <c r="BS10" s="470"/>
      <c r="BT10" s="470"/>
      <c r="BU10" s="471"/>
      <c r="BV10" s="469">
        <v>1446</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8533</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94</v>
      </c>
      <c r="AV12" s="502"/>
      <c r="AW12" s="502"/>
      <c r="AX12" s="502"/>
      <c r="AY12" s="503" t="s">
        <v>135</v>
      </c>
      <c r="AZ12" s="504"/>
      <c r="BA12" s="504"/>
      <c r="BB12" s="504"/>
      <c r="BC12" s="504"/>
      <c r="BD12" s="504"/>
      <c r="BE12" s="504"/>
      <c r="BF12" s="504"/>
      <c r="BG12" s="504"/>
      <c r="BH12" s="504"/>
      <c r="BI12" s="504"/>
      <c r="BJ12" s="504"/>
      <c r="BK12" s="504"/>
      <c r="BL12" s="504"/>
      <c r="BM12" s="505"/>
      <c r="BN12" s="469">
        <v>50000</v>
      </c>
      <c r="BO12" s="470"/>
      <c r="BP12" s="470"/>
      <c r="BQ12" s="470"/>
      <c r="BR12" s="470"/>
      <c r="BS12" s="470"/>
      <c r="BT12" s="470"/>
      <c r="BU12" s="471"/>
      <c r="BV12" s="469">
        <v>127000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8468</v>
      </c>
      <c r="S13" s="554"/>
      <c r="T13" s="554"/>
      <c r="U13" s="554"/>
      <c r="V13" s="555"/>
      <c r="W13" s="485" t="s">
        <v>139</v>
      </c>
      <c r="X13" s="486"/>
      <c r="Y13" s="486"/>
      <c r="Z13" s="486"/>
      <c r="AA13" s="486"/>
      <c r="AB13" s="476"/>
      <c r="AC13" s="520">
        <v>1551</v>
      </c>
      <c r="AD13" s="521"/>
      <c r="AE13" s="521"/>
      <c r="AF13" s="521"/>
      <c r="AG13" s="563"/>
      <c r="AH13" s="520">
        <v>1699</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-33893</v>
      </c>
      <c r="BO13" s="470"/>
      <c r="BP13" s="470"/>
      <c r="BQ13" s="470"/>
      <c r="BR13" s="470"/>
      <c r="BS13" s="470"/>
      <c r="BT13" s="470"/>
      <c r="BU13" s="471"/>
      <c r="BV13" s="469">
        <v>-125324</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4.5</v>
      </c>
      <c r="CU13" s="467"/>
      <c r="CV13" s="467"/>
      <c r="CW13" s="467"/>
      <c r="CX13" s="467"/>
      <c r="CY13" s="467"/>
      <c r="CZ13" s="467"/>
      <c r="DA13" s="468"/>
      <c r="DB13" s="466">
        <v>4.2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8714</v>
      </c>
      <c r="S14" s="554"/>
      <c r="T14" s="554"/>
      <c r="U14" s="554"/>
      <c r="V14" s="555"/>
      <c r="W14" s="459"/>
      <c r="X14" s="460"/>
      <c r="Y14" s="460"/>
      <c r="Z14" s="460"/>
      <c r="AA14" s="460"/>
      <c r="AB14" s="449"/>
      <c r="AC14" s="556">
        <v>32</v>
      </c>
      <c r="AD14" s="557"/>
      <c r="AE14" s="557"/>
      <c r="AF14" s="557"/>
      <c r="AG14" s="558"/>
      <c r="AH14" s="556">
        <v>33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128</v>
      </c>
      <c r="CU14" s="568"/>
      <c r="CV14" s="568"/>
      <c r="CW14" s="568"/>
      <c r="CX14" s="568"/>
      <c r="CY14" s="568"/>
      <c r="CZ14" s="568"/>
      <c r="DA14" s="569"/>
      <c r="DB14" s="567" t="s">
        <v>137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8660</v>
      </c>
      <c r="S15" s="554"/>
      <c r="T15" s="554"/>
      <c r="U15" s="554"/>
      <c r="V15" s="555"/>
      <c r="W15" s="485" t="s">
        <v>147</v>
      </c>
      <c r="X15" s="486"/>
      <c r="Y15" s="486"/>
      <c r="Z15" s="486"/>
      <c r="AA15" s="486"/>
      <c r="AB15" s="476"/>
      <c r="AC15" s="520">
        <v>1082</v>
      </c>
      <c r="AD15" s="521"/>
      <c r="AE15" s="521"/>
      <c r="AF15" s="521"/>
      <c r="AG15" s="563"/>
      <c r="AH15" s="520">
        <v>1215</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837284</v>
      </c>
      <c r="BO15" s="433"/>
      <c r="BP15" s="433"/>
      <c r="BQ15" s="433"/>
      <c r="BR15" s="433"/>
      <c r="BS15" s="433"/>
      <c r="BT15" s="433"/>
      <c r="BU15" s="434"/>
      <c r="BV15" s="432">
        <v>764967</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22.4</v>
      </c>
      <c r="AD16" s="557"/>
      <c r="AE16" s="557"/>
      <c r="AF16" s="557"/>
      <c r="AG16" s="558"/>
      <c r="AH16" s="556">
        <v>23.6</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3092155</v>
      </c>
      <c r="BO16" s="470"/>
      <c r="BP16" s="470"/>
      <c r="BQ16" s="470"/>
      <c r="BR16" s="470"/>
      <c r="BS16" s="470"/>
      <c r="BT16" s="470"/>
      <c r="BU16" s="471"/>
      <c r="BV16" s="469">
        <v>2931637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2208</v>
      </c>
      <c r="AD17" s="521"/>
      <c r="AE17" s="521"/>
      <c r="AF17" s="521"/>
      <c r="AG17" s="563"/>
      <c r="AH17" s="520">
        <v>2231</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1037905</v>
      </c>
      <c r="BO17" s="470"/>
      <c r="BP17" s="470"/>
      <c r="BQ17" s="470"/>
      <c r="BR17" s="470"/>
      <c r="BS17" s="470"/>
      <c r="BT17" s="470"/>
      <c r="BU17" s="471"/>
      <c r="BV17" s="469">
        <v>955825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74.3</v>
      </c>
      <c r="M18" s="585"/>
      <c r="N18" s="585"/>
      <c r="O18" s="585"/>
      <c r="P18" s="585"/>
      <c r="Q18" s="585"/>
      <c r="R18" s="586"/>
      <c r="S18" s="586"/>
      <c r="T18" s="586"/>
      <c r="U18" s="586"/>
      <c r="V18" s="587"/>
      <c r="W18" s="487"/>
      <c r="X18" s="488"/>
      <c r="Y18" s="488"/>
      <c r="Z18" s="488"/>
      <c r="AA18" s="488"/>
      <c r="AB18" s="479"/>
      <c r="AC18" s="588">
        <v>45.6</v>
      </c>
      <c r="AD18" s="589"/>
      <c r="AE18" s="589"/>
      <c r="AF18" s="589"/>
      <c r="AG18" s="590"/>
      <c r="AH18" s="588">
        <v>43.4</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3097173</v>
      </c>
      <c r="BO18" s="470"/>
      <c r="BP18" s="470"/>
      <c r="BQ18" s="470"/>
      <c r="BR18" s="470"/>
      <c r="BS18" s="470"/>
      <c r="BT18" s="470"/>
      <c r="BU18" s="471"/>
      <c r="BV18" s="469">
        <v>2978575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109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4209725</v>
      </c>
      <c r="BO19" s="470"/>
      <c r="BP19" s="470"/>
      <c r="BQ19" s="470"/>
      <c r="BR19" s="470"/>
      <c r="BS19" s="470"/>
      <c r="BT19" s="470"/>
      <c r="BU19" s="471"/>
      <c r="BV19" s="469">
        <v>3717831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2788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4549699</v>
      </c>
      <c r="BO23" s="470"/>
      <c r="BP23" s="470"/>
      <c r="BQ23" s="470"/>
      <c r="BR23" s="470"/>
      <c r="BS23" s="470"/>
      <c r="BT23" s="470"/>
      <c r="BU23" s="471"/>
      <c r="BV23" s="469">
        <v>4594287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7140</v>
      </c>
      <c r="R24" s="521"/>
      <c r="S24" s="521"/>
      <c r="T24" s="521"/>
      <c r="U24" s="521"/>
      <c r="V24" s="563"/>
      <c r="W24" s="622"/>
      <c r="X24" s="610"/>
      <c r="Y24" s="611"/>
      <c r="Z24" s="519" t="s">
        <v>171</v>
      </c>
      <c r="AA24" s="499"/>
      <c r="AB24" s="499"/>
      <c r="AC24" s="499"/>
      <c r="AD24" s="499"/>
      <c r="AE24" s="499"/>
      <c r="AF24" s="499"/>
      <c r="AG24" s="500"/>
      <c r="AH24" s="520">
        <v>91</v>
      </c>
      <c r="AI24" s="521"/>
      <c r="AJ24" s="521"/>
      <c r="AK24" s="521"/>
      <c r="AL24" s="563"/>
      <c r="AM24" s="520">
        <v>273637</v>
      </c>
      <c r="AN24" s="521"/>
      <c r="AO24" s="521"/>
      <c r="AP24" s="521"/>
      <c r="AQ24" s="521"/>
      <c r="AR24" s="563"/>
      <c r="AS24" s="520">
        <v>3007</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4303736</v>
      </c>
      <c r="BO24" s="470"/>
      <c r="BP24" s="470"/>
      <c r="BQ24" s="470"/>
      <c r="BR24" s="470"/>
      <c r="BS24" s="470"/>
      <c r="BT24" s="470"/>
      <c r="BU24" s="471"/>
      <c r="BV24" s="469">
        <v>4327950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5960</v>
      </c>
      <c r="R25" s="521"/>
      <c r="S25" s="521"/>
      <c r="T25" s="521"/>
      <c r="U25" s="521"/>
      <c r="V25" s="563"/>
      <c r="W25" s="622"/>
      <c r="X25" s="610"/>
      <c r="Y25" s="611"/>
      <c r="Z25" s="519" t="s">
        <v>174</v>
      </c>
      <c r="AA25" s="499"/>
      <c r="AB25" s="499"/>
      <c r="AC25" s="499"/>
      <c r="AD25" s="499"/>
      <c r="AE25" s="499"/>
      <c r="AF25" s="499"/>
      <c r="AG25" s="500"/>
      <c r="AH25" s="520" t="s">
        <v>137</v>
      </c>
      <c r="AI25" s="521"/>
      <c r="AJ25" s="521"/>
      <c r="AK25" s="521"/>
      <c r="AL25" s="563"/>
      <c r="AM25" s="520" t="s">
        <v>137</v>
      </c>
      <c r="AN25" s="521"/>
      <c r="AO25" s="521"/>
      <c r="AP25" s="521"/>
      <c r="AQ25" s="521"/>
      <c r="AR25" s="563"/>
      <c r="AS25" s="520" t="s">
        <v>137</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1265686</v>
      </c>
      <c r="BO25" s="433"/>
      <c r="BP25" s="433"/>
      <c r="BQ25" s="433"/>
      <c r="BR25" s="433"/>
      <c r="BS25" s="433"/>
      <c r="BT25" s="433"/>
      <c r="BU25" s="434"/>
      <c r="BV25" s="432">
        <v>1570975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5370</v>
      </c>
      <c r="R26" s="521"/>
      <c r="S26" s="521"/>
      <c r="T26" s="521"/>
      <c r="U26" s="521"/>
      <c r="V26" s="563"/>
      <c r="W26" s="622"/>
      <c r="X26" s="610"/>
      <c r="Y26" s="611"/>
      <c r="Z26" s="519" t="s">
        <v>177</v>
      </c>
      <c r="AA26" s="632"/>
      <c r="AB26" s="632"/>
      <c r="AC26" s="632"/>
      <c r="AD26" s="632"/>
      <c r="AE26" s="632"/>
      <c r="AF26" s="632"/>
      <c r="AG26" s="633"/>
      <c r="AH26" s="520">
        <v>1</v>
      </c>
      <c r="AI26" s="521"/>
      <c r="AJ26" s="521"/>
      <c r="AK26" s="521"/>
      <c r="AL26" s="563"/>
      <c r="AM26" s="520" t="s">
        <v>178</v>
      </c>
      <c r="AN26" s="521"/>
      <c r="AO26" s="521"/>
      <c r="AP26" s="521"/>
      <c r="AQ26" s="521"/>
      <c r="AR26" s="563"/>
      <c r="AS26" s="520" t="s">
        <v>178</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137</v>
      </c>
      <c r="BO26" s="470"/>
      <c r="BP26" s="470"/>
      <c r="BQ26" s="470"/>
      <c r="BR26" s="470"/>
      <c r="BS26" s="470"/>
      <c r="BT26" s="470"/>
      <c r="BU26" s="471"/>
      <c r="BV26" s="469" t="s">
        <v>137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3110</v>
      </c>
      <c r="R27" s="521"/>
      <c r="S27" s="521"/>
      <c r="T27" s="521"/>
      <c r="U27" s="521"/>
      <c r="V27" s="563"/>
      <c r="W27" s="622"/>
      <c r="X27" s="610"/>
      <c r="Y27" s="611"/>
      <c r="Z27" s="519" t="s">
        <v>181</v>
      </c>
      <c r="AA27" s="499"/>
      <c r="AB27" s="499"/>
      <c r="AC27" s="499"/>
      <c r="AD27" s="499"/>
      <c r="AE27" s="499"/>
      <c r="AF27" s="499"/>
      <c r="AG27" s="500"/>
      <c r="AH27" s="520">
        <v>1</v>
      </c>
      <c r="AI27" s="521"/>
      <c r="AJ27" s="521"/>
      <c r="AK27" s="521"/>
      <c r="AL27" s="563"/>
      <c r="AM27" s="520" t="s">
        <v>178</v>
      </c>
      <c r="AN27" s="521"/>
      <c r="AO27" s="521"/>
      <c r="AP27" s="521"/>
      <c r="AQ27" s="521"/>
      <c r="AR27" s="563"/>
      <c r="AS27" s="520" t="s">
        <v>178</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t="s">
        <v>137</v>
      </c>
      <c r="BO27" s="646"/>
      <c r="BP27" s="646"/>
      <c r="BQ27" s="646"/>
      <c r="BR27" s="646"/>
      <c r="BS27" s="646"/>
      <c r="BT27" s="646"/>
      <c r="BU27" s="647"/>
      <c r="BV27" s="645" t="s">
        <v>137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2580</v>
      </c>
      <c r="R28" s="521"/>
      <c r="S28" s="521"/>
      <c r="T28" s="521"/>
      <c r="U28" s="521"/>
      <c r="V28" s="563"/>
      <c r="W28" s="622"/>
      <c r="X28" s="610"/>
      <c r="Y28" s="611"/>
      <c r="Z28" s="519" t="s">
        <v>184</v>
      </c>
      <c r="AA28" s="499"/>
      <c r="AB28" s="499"/>
      <c r="AC28" s="499"/>
      <c r="AD28" s="499"/>
      <c r="AE28" s="499"/>
      <c r="AF28" s="499"/>
      <c r="AG28" s="500"/>
      <c r="AH28" s="520" t="s">
        <v>137</v>
      </c>
      <c r="AI28" s="521"/>
      <c r="AJ28" s="521"/>
      <c r="AK28" s="521"/>
      <c r="AL28" s="563"/>
      <c r="AM28" s="520" t="s">
        <v>137</v>
      </c>
      <c r="AN28" s="521"/>
      <c r="AO28" s="521"/>
      <c r="AP28" s="521"/>
      <c r="AQ28" s="521"/>
      <c r="AR28" s="563"/>
      <c r="AS28" s="520" t="s">
        <v>137</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1428970</v>
      </c>
      <c r="BO28" s="433"/>
      <c r="BP28" s="433"/>
      <c r="BQ28" s="433"/>
      <c r="BR28" s="433"/>
      <c r="BS28" s="433"/>
      <c r="BT28" s="433"/>
      <c r="BU28" s="434"/>
      <c r="BV28" s="432">
        <v>1417523</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9</v>
      </c>
      <c r="M29" s="521"/>
      <c r="N29" s="521"/>
      <c r="O29" s="521"/>
      <c r="P29" s="563"/>
      <c r="Q29" s="520">
        <v>2430</v>
      </c>
      <c r="R29" s="521"/>
      <c r="S29" s="521"/>
      <c r="T29" s="521"/>
      <c r="U29" s="521"/>
      <c r="V29" s="563"/>
      <c r="W29" s="623"/>
      <c r="X29" s="624"/>
      <c r="Y29" s="625"/>
      <c r="Z29" s="519" t="s">
        <v>187</v>
      </c>
      <c r="AA29" s="499"/>
      <c r="AB29" s="499"/>
      <c r="AC29" s="499"/>
      <c r="AD29" s="499"/>
      <c r="AE29" s="499"/>
      <c r="AF29" s="499"/>
      <c r="AG29" s="500"/>
      <c r="AH29" s="520">
        <v>92</v>
      </c>
      <c r="AI29" s="521"/>
      <c r="AJ29" s="521"/>
      <c r="AK29" s="521"/>
      <c r="AL29" s="563"/>
      <c r="AM29" s="520">
        <v>277535</v>
      </c>
      <c r="AN29" s="521"/>
      <c r="AO29" s="521"/>
      <c r="AP29" s="521"/>
      <c r="AQ29" s="521"/>
      <c r="AR29" s="563"/>
      <c r="AS29" s="520">
        <v>3017</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1526074</v>
      </c>
      <c r="BO29" s="470"/>
      <c r="BP29" s="470"/>
      <c r="BQ29" s="470"/>
      <c r="BR29" s="470"/>
      <c r="BS29" s="470"/>
      <c r="BT29" s="470"/>
      <c r="BU29" s="471"/>
      <c r="BV29" s="469">
        <v>1525771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94.9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3885318</v>
      </c>
      <c r="BO30" s="646"/>
      <c r="BP30" s="646"/>
      <c r="BQ30" s="646"/>
      <c r="BR30" s="646"/>
      <c r="BS30" s="646"/>
      <c r="BT30" s="646"/>
      <c r="BU30" s="647"/>
      <c r="BV30" s="645">
        <v>3711069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201</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v>
      </c>
      <c r="X34" s="659"/>
      <c r="Y34" s="659"/>
      <c r="Z34" s="659"/>
      <c r="AA34" s="659"/>
      <c r="AB34" s="659"/>
      <c r="AC34" s="659"/>
      <c r="AD34" s="659"/>
      <c r="AE34" s="659"/>
      <c r="AF34" s="659"/>
      <c r="AG34" s="659"/>
      <c r="AH34" s="659"/>
      <c r="AI34" s="659"/>
      <c r="AJ34" s="659"/>
      <c r="AK34" s="659"/>
      <c r="AL34" s="214"/>
      <c r="AM34" s="658">
        <f>IF(AO34="","",MAX(C34:D43,U34:V43)+1)</f>
        <v>4</v>
      </c>
      <c r="AN34" s="658"/>
      <c r="AO34" s="659" t="str">
        <f>IF('各会計、関係団体の財政状況及び健全化判断比率'!B30="","",'各会計、関係団体の財政状況及び健全化判断比率'!B30)</f>
        <v>水道事業会計</v>
      </c>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簡易水道特別会計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鹿島・藤津地区衛生施設組合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後期高齢者医療事業</v>
      </c>
      <c r="X35" s="659"/>
      <c r="Y35" s="659"/>
      <c r="Z35" s="659"/>
      <c r="AA35" s="659"/>
      <c r="AB35" s="659"/>
      <c r="AC35" s="659"/>
      <c r="AD35" s="659"/>
      <c r="AE35" s="659"/>
      <c r="AF35" s="659"/>
      <c r="AG35" s="659"/>
      <c r="AH35" s="659"/>
      <c r="AI35" s="659"/>
      <c r="AJ35" s="659"/>
      <c r="AK35" s="659"/>
      <c r="AL35" s="214"/>
      <c r="AM35" s="658">
        <f t="shared" ref="AM35:AM43" si="0">IF(AO35="","",AM34+1)</f>
        <v>5</v>
      </c>
      <c r="AN35" s="658"/>
      <c r="AO35" s="659" t="str">
        <f>IF('各会計、関係団体の財政状況及び健全化判断比率'!B31="","",'各会計、関係団体の財政状況及び健全化判断比率'!B31)</f>
        <v>町立太良病院事業会計</v>
      </c>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IF('各会計、関係団体の財政状況及び健全化判断比率'!B33="","",'各会計、関係団体の財政状況及び健全化判断比率'!B33)</f>
        <v>漁業集落排水特別会計</v>
      </c>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杵藤地区広域市町村圏組合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杵藤地区広域市町村圏組合（介護保険特別会計）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佐賀県後期高齢者医療広域連合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佐賀県後期高齢者医療広域連合（後期高齢者医療特別会計）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佐賀県西部広域環境組合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佐賀県市町総合事務組合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佐賀県市町総合事務組合（交通災害共済事業特別会計）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AoSBh6/j6/fVyiJSAXqvhjqkMEzkfd5Fq4CgPde9IuB61ZVvRkw3AVjMq6Rc5+QB7xgzdtGfRH/1NiQJiaEqPw==" saltValue="2y6OYe/AIdH+JUAjFjW9I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50" t="s">
        <v>572</v>
      </c>
      <c r="D34" s="1250"/>
      <c r="E34" s="1251"/>
      <c r="F34" s="32">
        <v>33.729999999999997</v>
      </c>
      <c r="G34" s="33">
        <v>38.08</v>
      </c>
      <c r="H34" s="33">
        <v>40.99</v>
      </c>
      <c r="I34" s="33">
        <v>46.44</v>
      </c>
      <c r="J34" s="34">
        <v>49.77</v>
      </c>
      <c r="K34" s="22"/>
      <c r="L34" s="22"/>
      <c r="M34" s="22"/>
      <c r="N34" s="22"/>
      <c r="O34" s="22"/>
      <c r="P34" s="22"/>
    </row>
    <row r="35" spans="1:16" ht="39" customHeight="1" x14ac:dyDescent="0.15">
      <c r="A35" s="22"/>
      <c r="B35" s="35"/>
      <c r="C35" s="1244" t="s">
        <v>573</v>
      </c>
      <c r="D35" s="1245"/>
      <c r="E35" s="1246"/>
      <c r="F35" s="36">
        <v>3.66</v>
      </c>
      <c r="G35" s="37">
        <v>3.03</v>
      </c>
      <c r="H35" s="37">
        <v>2.98</v>
      </c>
      <c r="I35" s="37">
        <v>4.5</v>
      </c>
      <c r="J35" s="38">
        <v>5.25</v>
      </c>
      <c r="K35" s="22"/>
      <c r="L35" s="22"/>
      <c r="M35" s="22"/>
      <c r="N35" s="22"/>
      <c r="O35" s="22"/>
      <c r="P35" s="22"/>
    </row>
    <row r="36" spans="1:16" ht="39" customHeight="1" x14ac:dyDescent="0.15">
      <c r="A36" s="22"/>
      <c r="B36" s="35"/>
      <c r="C36" s="1244" t="s">
        <v>574</v>
      </c>
      <c r="D36" s="1245"/>
      <c r="E36" s="1246"/>
      <c r="F36" s="36">
        <v>3.95</v>
      </c>
      <c r="G36" s="37">
        <v>4.41</v>
      </c>
      <c r="H36" s="37">
        <v>4.4800000000000004</v>
      </c>
      <c r="I36" s="37">
        <v>4.59</v>
      </c>
      <c r="J36" s="38">
        <v>4.5199999999999996</v>
      </c>
      <c r="K36" s="22"/>
      <c r="L36" s="22"/>
      <c r="M36" s="22"/>
      <c r="N36" s="22"/>
      <c r="O36" s="22"/>
      <c r="P36" s="22"/>
    </row>
    <row r="37" spans="1:16" ht="39" customHeight="1" x14ac:dyDescent="0.15">
      <c r="A37" s="22"/>
      <c r="B37" s="35"/>
      <c r="C37" s="1244" t="s">
        <v>575</v>
      </c>
      <c r="D37" s="1245"/>
      <c r="E37" s="1246"/>
      <c r="F37" s="36">
        <v>4.63</v>
      </c>
      <c r="G37" s="37">
        <v>3.85</v>
      </c>
      <c r="H37" s="37">
        <v>3.67</v>
      </c>
      <c r="I37" s="37">
        <v>3.71</v>
      </c>
      <c r="J37" s="38">
        <v>3.95</v>
      </c>
      <c r="K37" s="22"/>
      <c r="L37" s="22"/>
      <c r="M37" s="22"/>
      <c r="N37" s="22"/>
      <c r="O37" s="22"/>
      <c r="P37" s="22"/>
    </row>
    <row r="38" spans="1:16" ht="39" customHeight="1" x14ac:dyDescent="0.15">
      <c r="A38" s="22"/>
      <c r="B38" s="35"/>
      <c r="C38" s="1244" t="s">
        <v>576</v>
      </c>
      <c r="D38" s="1245"/>
      <c r="E38" s="1246"/>
      <c r="F38" s="36">
        <v>0.33</v>
      </c>
      <c r="G38" s="37">
        <v>0.2</v>
      </c>
      <c r="H38" s="37">
        <v>0.22</v>
      </c>
      <c r="I38" s="37">
        <v>0.31</v>
      </c>
      <c r="J38" s="38">
        <v>0.15</v>
      </c>
      <c r="K38" s="22"/>
      <c r="L38" s="22"/>
      <c r="M38" s="22"/>
      <c r="N38" s="22"/>
      <c r="O38" s="22"/>
      <c r="P38" s="22"/>
    </row>
    <row r="39" spans="1:16" ht="39" customHeight="1" x14ac:dyDescent="0.15">
      <c r="A39" s="22"/>
      <c r="B39" s="35"/>
      <c r="C39" s="1244" t="s">
        <v>577</v>
      </c>
      <c r="D39" s="1245"/>
      <c r="E39" s="1246"/>
      <c r="F39" s="36">
        <v>0.37</v>
      </c>
      <c r="G39" s="37">
        <v>0.1</v>
      </c>
      <c r="H39" s="37">
        <v>0.02</v>
      </c>
      <c r="I39" s="37">
        <v>0.15</v>
      </c>
      <c r="J39" s="38">
        <v>0.05</v>
      </c>
      <c r="K39" s="22"/>
      <c r="L39" s="22"/>
      <c r="M39" s="22"/>
      <c r="N39" s="22"/>
      <c r="O39" s="22"/>
      <c r="P39" s="22"/>
    </row>
    <row r="40" spans="1:16" ht="39" customHeight="1" x14ac:dyDescent="0.15">
      <c r="A40" s="22"/>
      <c r="B40" s="35"/>
      <c r="C40" s="1244" t="s">
        <v>578</v>
      </c>
      <c r="D40" s="1245"/>
      <c r="E40" s="1246"/>
      <c r="F40" s="36">
        <v>0.05</v>
      </c>
      <c r="G40" s="37">
        <v>0.06</v>
      </c>
      <c r="H40" s="37">
        <v>0.03</v>
      </c>
      <c r="I40" s="37">
        <v>0.03</v>
      </c>
      <c r="J40" s="38">
        <v>0.01</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579</v>
      </c>
      <c r="D42" s="1245"/>
      <c r="E42" s="1246"/>
      <c r="F42" s="36" t="s">
        <v>522</v>
      </c>
      <c r="G42" s="37" t="s">
        <v>522</v>
      </c>
      <c r="H42" s="37" t="s">
        <v>522</v>
      </c>
      <c r="I42" s="37" t="s">
        <v>522</v>
      </c>
      <c r="J42" s="38" t="s">
        <v>522</v>
      </c>
      <c r="K42" s="22"/>
      <c r="L42" s="22"/>
      <c r="M42" s="22"/>
      <c r="N42" s="22"/>
      <c r="O42" s="22"/>
      <c r="P42" s="22"/>
    </row>
    <row r="43" spans="1:16" ht="39" customHeight="1" thickBot="1" x14ac:dyDescent="0.2">
      <c r="A43" s="22"/>
      <c r="B43" s="40"/>
      <c r="C43" s="1247" t="s">
        <v>580</v>
      </c>
      <c r="D43" s="1248"/>
      <c r="E43" s="1249"/>
      <c r="F43" s="41">
        <v>7.0000000000000007E-2</v>
      </c>
      <c r="G43" s="42">
        <v>0</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NDvoNLnPcbpFcCR2EBF15ggFqeqtn+ymoAsT/f4WN51Q3FLPdJBqPH10GtTcQtXesV2+hN9jLrAqHvjaT6kkA==" saltValue="uVXpxDu+5FyrCxfJHSnw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election activeCell="O47" sqref="O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465</v>
      </c>
      <c r="L45" s="60">
        <v>481</v>
      </c>
      <c r="M45" s="60">
        <v>482</v>
      </c>
      <c r="N45" s="60">
        <v>462</v>
      </c>
      <c r="O45" s="61">
        <v>488</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522</v>
      </c>
      <c r="L46" s="64" t="s">
        <v>522</v>
      </c>
      <c r="M46" s="64" t="s">
        <v>522</v>
      </c>
      <c r="N46" s="64" t="s">
        <v>522</v>
      </c>
      <c r="O46" s="65" t="s">
        <v>522</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522</v>
      </c>
      <c r="L47" s="64" t="s">
        <v>522</v>
      </c>
      <c r="M47" s="64" t="s">
        <v>522</v>
      </c>
      <c r="N47" s="64" t="s">
        <v>522</v>
      </c>
      <c r="O47" s="65" t="s">
        <v>522</v>
      </c>
      <c r="P47" s="48"/>
      <c r="Q47" s="48"/>
      <c r="R47" s="48"/>
      <c r="S47" s="48"/>
      <c r="T47" s="48"/>
      <c r="U47" s="48"/>
    </row>
    <row r="48" spans="1:21" ht="30.75" customHeight="1" x14ac:dyDescent="0.15">
      <c r="A48" s="48"/>
      <c r="B48" s="1254"/>
      <c r="C48" s="1255"/>
      <c r="D48" s="62"/>
      <c r="E48" s="1260" t="s">
        <v>15</v>
      </c>
      <c r="F48" s="1260"/>
      <c r="G48" s="1260"/>
      <c r="H48" s="1260"/>
      <c r="I48" s="1260"/>
      <c r="J48" s="1261"/>
      <c r="K48" s="63">
        <v>86</v>
      </c>
      <c r="L48" s="64">
        <v>85</v>
      </c>
      <c r="M48" s="64">
        <v>85</v>
      </c>
      <c r="N48" s="64">
        <v>85</v>
      </c>
      <c r="O48" s="65">
        <v>85</v>
      </c>
      <c r="P48" s="48"/>
      <c r="Q48" s="48"/>
      <c r="R48" s="48"/>
      <c r="S48" s="48"/>
      <c r="T48" s="48"/>
      <c r="U48" s="48"/>
    </row>
    <row r="49" spans="1:21" ht="30.75" customHeight="1" x14ac:dyDescent="0.15">
      <c r="A49" s="48"/>
      <c r="B49" s="1254"/>
      <c r="C49" s="1255"/>
      <c r="D49" s="62"/>
      <c r="E49" s="1260" t="s">
        <v>16</v>
      </c>
      <c r="F49" s="1260"/>
      <c r="G49" s="1260"/>
      <c r="H49" s="1260"/>
      <c r="I49" s="1260"/>
      <c r="J49" s="1261"/>
      <c r="K49" s="63">
        <v>10</v>
      </c>
      <c r="L49" s="64">
        <v>24</v>
      </c>
      <c r="M49" s="64">
        <v>40</v>
      </c>
      <c r="N49" s="64">
        <v>60</v>
      </c>
      <c r="O49" s="65">
        <v>64</v>
      </c>
      <c r="P49" s="48"/>
      <c r="Q49" s="48"/>
      <c r="R49" s="48"/>
      <c r="S49" s="48"/>
      <c r="T49" s="48"/>
      <c r="U49" s="48"/>
    </row>
    <row r="50" spans="1:21" ht="30.75" customHeight="1" x14ac:dyDescent="0.15">
      <c r="A50" s="48"/>
      <c r="B50" s="1254"/>
      <c r="C50" s="1255"/>
      <c r="D50" s="62"/>
      <c r="E50" s="1260" t="s">
        <v>17</v>
      </c>
      <c r="F50" s="1260"/>
      <c r="G50" s="1260"/>
      <c r="H50" s="1260"/>
      <c r="I50" s="1260"/>
      <c r="J50" s="1261"/>
      <c r="K50" s="63">
        <v>0</v>
      </c>
      <c r="L50" s="64">
        <v>0</v>
      </c>
      <c r="M50" s="64">
        <v>0</v>
      </c>
      <c r="N50" s="64">
        <v>0</v>
      </c>
      <c r="O50" s="65">
        <v>0</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522</v>
      </c>
      <c r="L51" s="64" t="s">
        <v>522</v>
      </c>
      <c r="M51" s="64" t="s">
        <v>522</v>
      </c>
      <c r="N51" s="64" t="s">
        <v>522</v>
      </c>
      <c r="O51" s="65" t="s">
        <v>522</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471</v>
      </c>
      <c r="L52" s="64">
        <v>480</v>
      </c>
      <c r="M52" s="64">
        <v>497</v>
      </c>
      <c r="N52" s="64">
        <v>479</v>
      </c>
      <c r="O52" s="65">
        <v>489</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90</v>
      </c>
      <c r="L53" s="69">
        <v>110</v>
      </c>
      <c r="M53" s="69">
        <v>110</v>
      </c>
      <c r="N53" s="69">
        <v>128</v>
      </c>
      <c r="O53" s="70">
        <v>148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R9yo3cXf09A/QYkGuGEBP7CwzptsKbaQwMRxW51mN/karNW//TLd5Mtr8DOGxs9sGEYfU2ywP02m15UPhZMQA==" saltValue="tuvpBXVazizY8gGrw4YAt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78" t="s">
        <v>30</v>
      </c>
      <c r="C41" s="1279"/>
      <c r="D41" s="102"/>
      <c r="E41" s="1284" t="s">
        <v>31</v>
      </c>
      <c r="F41" s="1284"/>
      <c r="G41" s="1284"/>
      <c r="H41" s="1285"/>
      <c r="I41" s="103">
        <v>4591</v>
      </c>
      <c r="J41" s="104">
        <v>4736</v>
      </c>
      <c r="K41" s="104">
        <v>4799</v>
      </c>
      <c r="L41" s="104">
        <v>4594</v>
      </c>
      <c r="M41" s="105">
        <v>4550</v>
      </c>
    </row>
    <row r="42" spans="2:13" ht="27.75" customHeight="1" x14ac:dyDescent="0.15">
      <c r="B42" s="1280"/>
      <c r="C42" s="1281"/>
      <c r="D42" s="106"/>
      <c r="E42" s="1286" t="s">
        <v>32</v>
      </c>
      <c r="F42" s="1286"/>
      <c r="G42" s="1286"/>
      <c r="H42" s="1287"/>
      <c r="I42" s="107" t="s">
        <v>522</v>
      </c>
      <c r="J42" s="108" t="s">
        <v>522</v>
      </c>
      <c r="K42" s="108" t="s">
        <v>522</v>
      </c>
      <c r="L42" s="108" t="s">
        <v>522</v>
      </c>
      <c r="M42" s="109" t="s">
        <v>522</v>
      </c>
    </row>
    <row r="43" spans="2:13" ht="27.75" customHeight="1" x14ac:dyDescent="0.15">
      <c r="B43" s="1280"/>
      <c r="C43" s="1281"/>
      <c r="D43" s="106"/>
      <c r="E43" s="1286" t="s">
        <v>33</v>
      </c>
      <c r="F43" s="1286"/>
      <c r="G43" s="1286"/>
      <c r="H43" s="1287"/>
      <c r="I43" s="107">
        <v>1149</v>
      </c>
      <c r="J43" s="108">
        <v>1089</v>
      </c>
      <c r="K43" s="108">
        <v>1025</v>
      </c>
      <c r="L43" s="108">
        <v>968</v>
      </c>
      <c r="M43" s="109">
        <v>916</v>
      </c>
    </row>
    <row r="44" spans="2:13" ht="27.75" customHeight="1" x14ac:dyDescent="0.15">
      <c r="B44" s="1280"/>
      <c r="C44" s="1281"/>
      <c r="D44" s="106"/>
      <c r="E44" s="1286" t="s">
        <v>34</v>
      </c>
      <c r="F44" s="1286"/>
      <c r="G44" s="1286"/>
      <c r="H44" s="1287"/>
      <c r="I44" s="107">
        <v>638</v>
      </c>
      <c r="J44" s="108">
        <v>617</v>
      </c>
      <c r="K44" s="108">
        <v>596</v>
      </c>
      <c r="L44" s="108">
        <v>539</v>
      </c>
      <c r="M44" s="109">
        <v>481</v>
      </c>
    </row>
    <row r="45" spans="2:13" ht="27.75" customHeight="1" x14ac:dyDescent="0.15">
      <c r="B45" s="1280"/>
      <c r="C45" s="1281"/>
      <c r="D45" s="106"/>
      <c r="E45" s="1286" t="s">
        <v>35</v>
      </c>
      <c r="F45" s="1286"/>
      <c r="G45" s="1286"/>
      <c r="H45" s="1287"/>
      <c r="I45" s="107">
        <v>563</v>
      </c>
      <c r="J45" s="108">
        <v>551</v>
      </c>
      <c r="K45" s="108">
        <v>466</v>
      </c>
      <c r="L45" s="108">
        <v>432</v>
      </c>
      <c r="M45" s="109">
        <v>461</v>
      </c>
    </row>
    <row r="46" spans="2:13" ht="27.75" customHeight="1" x14ac:dyDescent="0.15">
      <c r="B46" s="1280"/>
      <c r="C46" s="1281"/>
      <c r="D46" s="110"/>
      <c r="E46" s="1286" t="s">
        <v>36</v>
      </c>
      <c r="F46" s="1286"/>
      <c r="G46" s="1286"/>
      <c r="H46" s="1287"/>
      <c r="I46" s="107" t="s">
        <v>522</v>
      </c>
      <c r="J46" s="108" t="s">
        <v>522</v>
      </c>
      <c r="K46" s="108" t="s">
        <v>522</v>
      </c>
      <c r="L46" s="108" t="s">
        <v>522</v>
      </c>
      <c r="M46" s="109" t="s">
        <v>522</v>
      </c>
    </row>
    <row r="47" spans="2:13" ht="27.75" customHeight="1" x14ac:dyDescent="0.15">
      <c r="B47" s="1280"/>
      <c r="C47" s="1281"/>
      <c r="D47" s="111"/>
      <c r="E47" s="1288" t="s">
        <v>37</v>
      </c>
      <c r="F47" s="1289"/>
      <c r="G47" s="1289"/>
      <c r="H47" s="1290"/>
      <c r="I47" s="107" t="s">
        <v>522</v>
      </c>
      <c r="J47" s="108" t="s">
        <v>522</v>
      </c>
      <c r="K47" s="108" t="s">
        <v>522</v>
      </c>
      <c r="L47" s="108" t="s">
        <v>522</v>
      </c>
      <c r="M47" s="109" t="s">
        <v>522</v>
      </c>
    </row>
    <row r="48" spans="2:13" ht="27.75" customHeight="1" x14ac:dyDescent="0.15">
      <c r="B48" s="1280"/>
      <c r="C48" s="1281"/>
      <c r="D48" s="106"/>
      <c r="E48" s="1286" t="s">
        <v>38</v>
      </c>
      <c r="F48" s="1286"/>
      <c r="G48" s="1286"/>
      <c r="H48" s="1287"/>
      <c r="I48" s="107" t="s">
        <v>522</v>
      </c>
      <c r="J48" s="108" t="s">
        <v>522</v>
      </c>
      <c r="K48" s="108" t="s">
        <v>522</v>
      </c>
      <c r="L48" s="108" t="s">
        <v>522</v>
      </c>
      <c r="M48" s="109" t="s">
        <v>522</v>
      </c>
    </row>
    <row r="49" spans="2:13" ht="27.75" customHeight="1" x14ac:dyDescent="0.15">
      <c r="B49" s="1282"/>
      <c r="C49" s="1283"/>
      <c r="D49" s="106"/>
      <c r="E49" s="1286" t="s">
        <v>39</v>
      </c>
      <c r="F49" s="1286"/>
      <c r="G49" s="1286"/>
      <c r="H49" s="1287"/>
      <c r="I49" s="107" t="s">
        <v>522</v>
      </c>
      <c r="J49" s="108" t="s">
        <v>522</v>
      </c>
      <c r="K49" s="108" t="s">
        <v>522</v>
      </c>
      <c r="L49" s="108" t="s">
        <v>522</v>
      </c>
      <c r="M49" s="109" t="s">
        <v>522</v>
      </c>
    </row>
    <row r="50" spans="2:13" ht="27.75" customHeight="1" x14ac:dyDescent="0.15">
      <c r="B50" s="1291" t="s">
        <v>40</v>
      </c>
      <c r="C50" s="1292"/>
      <c r="D50" s="112"/>
      <c r="E50" s="1286" t="s">
        <v>41</v>
      </c>
      <c r="F50" s="1286"/>
      <c r="G50" s="1286"/>
      <c r="H50" s="1287"/>
      <c r="I50" s="107">
        <v>6306</v>
      </c>
      <c r="J50" s="108">
        <v>6660</v>
      </c>
      <c r="K50" s="108">
        <v>6653</v>
      </c>
      <c r="L50" s="108">
        <v>6919</v>
      </c>
      <c r="M50" s="109">
        <v>7095</v>
      </c>
    </row>
    <row r="51" spans="2:13" ht="27.75" customHeight="1" x14ac:dyDescent="0.15">
      <c r="B51" s="1280"/>
      <c r="C51" s="1281"/>
      <c r="D51" s="106"/>
      <c r="E51" s="1286" t="s">
        <v>42</v>
      </c>
      <c r="F51" s="1286"/>
      <c r="G51" s="1286"/>
      <c r="H51" s="1287"/>
      <c r="I51" s="107">
        <v>13</v>
      </c>
      <c r="J51" s="108">
        <v>9</v>
      </c>
      <c r="K51" s="108">
        <v>5</v>
      </c>
      <c r="L51" s="108">
        <v>4</v>
      </c>
      <c r="M51" s="109">
        <v>133</v>
      </c>
    </row>
    <row r="52" spans="2:13" ht="27.75" customHeight="1" x14ac:dyDescent="0.15">
      <c r="B52" s="1282"/>
      <c r="C52" s="1283"/>
      <c r="D52" s="106"/>
      <c r="E52" s="1286" t="s">
        <v>43</v>
      </c>
      <c r="F52" s="1286"/>
      <c r="G52" s="1286"/>
      <c r="H52" s="1287"/>
      <c r="I52" s="107">
        <v>4780</v>
      </c>
      <c r="J52" s="108">
        <v>4777</v>
      </c>
      <c r="K52" s="108">
        <v>4686</v>
      </c>
      <c r="L52" s="108">
        <v>4430</v>
      </c>
      <c r="M52" s="109">
        <v>4206</v>
      </c>
    </row>
    <row r="53" spans="2:13" ht="27.75" customHeight="1" thickBot="1" x14ac:dyDescent="0.2">
      <c r="B53" s="1293" t="s">
        <v>44</v>
      </c>
      <c r="C53" s="1294"/>
      <c r="D53" s="113"/>
      <c r="E53" s="1295" t="s">
        <v>45</v>
      </c>
      <c r="F53" s="1295"/>
      <c r="G53" s="1295"/>
      <c r="H53" s="1296"/>
      <c r="I53" s="114">
        <v>-4158</v>
      </c>
      <c r="J53" s="115">
        <v>-4453</v>
      </c>
      <c r="K53" s="115">
        <v>-4458</v>
      </c>
      <c r="L53" s="115">
        <v>-4819</v>
      </c>
      <c r="M53" s="116">
        <v>-5026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Sw8WKMzhoBAg48pCiiVovXp4YBEf8kshx7lafa5WmmccGcgutjsTAnxPgGYHR839/f+sLYfzDvM31xXDdT83A==" saltValue="oSfneQIpnQzqX1VxPn8i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5" t="s">
        <v>48</v>
      </c>
      <c r="D55" s="1305"/>
      <c r="E55" s="1306"/>
      <c r="F55" s="128">
        <v>1493</v>
      </c>
      <c r="G55" s="128">
        <v>1418</v>
      </c>
      <c r="H55" s="129">
        <v>1429</v>
      </c>
    </row>
    <row r="56" spans="2:8" ht="52.5" customHeight="1" x14ac:dyDescent="0.15">
      <c r="B56" s="130"/>
      <c r="C56" s="1307" t="s">
        <v>49</v>
      </c>
      <c r="D56" s="1307"/>
      <c r="E56" s="1308"/>
      <c r="F56" s="131">
        <v>1525</v>
      </c>
      <c r="G56" s="131">
        <v>1526</v>
      </c>
      <c r="H56" s="132">
        <v>1526</v>
      </c>
    </row>
    <row r="57" spans="2:8" ht="53.25" customHeight="1" x14ac:dyDescent="0.15">
      <c r="B57" s="130"/>
      <c r="C57" s="1309" t="s">
        <v>50</v>
      </c>
      <c r="D57" s="1309"/>
      <c r="E57" s="1310"/>
      <c r="F57" s="133">
        <v>3395</v>
      </c>
      <c r="G57" s="133">
        <v>3711</v>
      </c>
      <c r="H57" s="134">
        <v>3885</v>
      </c>
    </row>
    <row r="58" spans="2:8" ht="45.75" customHeight="1" x14ac:dyDescent="0.15">
      <c r="B58" s="135"/>
      <c r="C58" s="1297" t="s">
        <v>596</v>
      </c>
      <c r="D58" s="1298"/>
      <c r="E58" s="1299"/>
      <c r="F58" s="136">
        <v>853</v>
      </c>
      <c r="G58" s="136">
        <v>1227</v>
      </c>
      <c r="H58" s="137">
        <v>1525</v>
      </c>
    </row>
    <row r="59" spans="2:8" ht="45.75" customHeight="1" x14ac:dyDescent="0.15">
      <c r="B59" s="135"/>
      <c r="C59" s="1297" t="s">
        <v>597</v>
      </c>
      <c r="D59" s="1298"/>
      <c r="E59" s="1299"/>
      <c r="F59" s="136">
        <v>965</v>
      </c>
      <c r="G59" s="136">
        <v>943</v>
      </c>
      <c r="H59" s="137">
        <v>832</v>
      </c>
    </row>
    <row r="60" spans="2:8" ht="45.75" customHeight="1" x14ac:dyDescent="0.15">
      <c r="B60" s="135"/>
      <c r="C60" s="1297" t="s">
        <v>598</v>
      </c>
      <c r="D60" s="1298"/>
      <c r="E60" s="1299"/>
      <c r="F60" s="136">
        <v>578</v>
      </c>
      <c r="G60" s="136">
        <v>575</v>
      </c>
      <c r="H60" s="137">
        <v>575</v>
      </c>
    </row>
    <row r="61" spans="2:8" ht="45.75" customHeight="1" x14ac:dyDescent="0.15">
      <c r="B61" s="135"/>
      <c r="C61" s="1297" t="s">
        <v>599</v>
      </c>
      <c r="D61" s="1298"/>
      <c r="E61" s="1299"/>
      <c r="F61" s="136">
        <v>467</v>
      </c>
      <c r="G61" s="136">
        <v>421</v>
      </c>
      <c r="H61" s="137">
        <v>387</v>
      </c>
    </row>
    <row r="62" spans="2:8" ht="45.75" customHeight="1" thickBot="1" x14ac:dyDescent="0.2">
      <c r="B62" s="138"/>
      <c r="C62" s="1300" t="s">
        <v>600</v>
      </c>
      <c r="D62" s="1301"/>
      <c r="E62" s="1302"/>
      <c r="F62" s="139">
        <v>171</v>
      </c>
      <c r="G62" s="139">
        <v>183</v>
      </c>
      <c r="H62" s="140">
        <v>203</v>
      </c>
    </row>
    <row r="63" spans="2:8" ht="52.5" customHeight="1" thickBot="1" x14ac:dyDescent="0.2">
      <c r="B63" s="141"/>
      <c r="C63" s="1303" t="s">
        <v>51</v>
      </c>
      <c r="D63" s="1303"/>
      <c r="E63" s="1304"/>
      <c r="F63" s="142">
        <v>6413</v>
      </c>
      <c r="G63" s="142">
        <v>6654</v>
      </c>
      <c r="H63" s="143">
        <v>6840</v>
      </c>
    </row>
    <row r="64" spans="2:8" ht="15" customHeight="1" x14ac:dyDescent="0.15"/>
  </sheetData>
  <sheetProtection algorithmName="SHA-512" hashValue="d4cfb3KthKTD6YPF6AlGb0Scf5ud7/tULyB+GDPysV+/bSz8MN5aQrQ3NjCz75Zeb2Lyx/kz3nMLmJonCLIlKg==" saltValue="q9N0ZQEIkW+xyoBgd1U8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604</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605</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563</v>
      </c>
      <c r="BQ50" s="1316"/>
      <c r="BR50" s="1316"/>
      <c r="BS50" s="1316"/>
      <c r="BT50" s="1316"/>
      <c r="BU50" s="1316"/>
      <c r="BV50" s="1316"/>
      <c r="BW50" s="1316"/>
      <c r="BX50" s="1316" t="s">
        <v>564</v>
      </c>
      <c r="BY50" s="1316"/>
      <c r="BZ50" s="1316"/>
      <c r="CA50" s="1316"/>
      <c r="CB50" s="1316"/>
      <c r="CC50" s="1316"/>
      <c r="CD50" s="1316"/>
      <c r="CE50" s="1316"/>
      <c r="CF50" s="1316" t="s">
        <v>565</v>
      </c>
      <c r="CG50" s="1316"/>
      <c r="CH50" s="1316"/>
      <c r="CI50" s="1316"/>
      <c r="CJ50" s="1316"/>
      <c r="CK50" s="1316"/>
      <c r="CL50" s="1316"/>
      <c r="CM50" s="1316"/>
      <c r="CN50" s="1316" t="s">
        <v>566</v>
      </c>
      <c r="CO50" s="1316"/>
      <c r="CP50" s="1316"/>
      <c r="CQ50" s="1316"/>
      <c r="CR50" s="1316"/>
      <c r="CS50" s="1316"/>
      <c r="CT50" s="1316"/>
      <c r="CU50" s="1316"/>
      <c r="CV50" s="1316" t="s">
        <v>567</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606</v>
      </c>
      <c r="AO51" s="1314"/>
      <c r="AP51" s="1314"/>
      <c r="AQ51" s="1314"/>
      <c r="AR51" s="1314"/>
      <c r="AS51" s="1314"/>
      <c r="AT51" s="1314"/>
      <c r="AU51" s="1314"/>
      <c r="AV51" s="1314"/>
      <c r="AW51" s="1314"/>
      <c r="AX51" s="1314"/>
      <c r="AY51" s="1314"/>
      <c r="AZ51" s="1314"/>
      <c r="BA51" s="1314"/>
      <c r="BB51" s="1314" t="s">
        <v>607</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608</v>
      </c>
      <c r="BC53" s="1314"/>
      <c r="BD53" s="1314"/>
      <c r="BE53" s="1314"/>
      <c r="BF53" s="1314"/>
      <c r="BG53" s="1314"/>
      <c r="BH53" s="1314"/>
      <c r="BI53" s="1314"/>
      <c r="BJ53" s="1314"/>
      <c r="BK53" s="1314"/>
      <c r="BL53" s="1314"/>
      <c r="BM53" s="1314"/>
      <c r="BN53" s="1314"/>
      <c r="BO53" s="1314"/>
      <c r="BP53" s="1311">
        <v>39.6</v>
      </c>
      <c r="BQ53" s="1311"/>
      <c r="BR53" s="1311"/>
      <c r="BS53" s="1311"/>
      <c r="BT53" s="1311"/>
      <c r="BU53" s="1311"/>
      <c r="BV53" s="1311"/>
      <c r="BW53" s="1311"/>
      <c r="BX53" s="1311">
        <v>41.7</v>
      </c>
      <c r="BY53" s="1311"/>
      <c r="BZ53" s="1311"/>
      <c r="CA53" s="1311"/>
      <c r="CB53" s="1311"/>
      <c r="CC53" s="1311"/>
      <c r="CD53" s="1311"/>
      <c r="CE53" s="1311"/>
      <c r="CF53" s="1311">
        <v>43.1</v>
      </c>
      <c r="CG53" s="1311"/>
      <c r="CH53" s="1311"/>
      <c r="CI53" s="1311"/>
      <c r="CJ53" s="1311"/>
      <c r="CK53" s="1311"/>
      <c r="CL53" s="1311"/>
      <c r="CM53" s="1311"/>
      <c r="CN53" s="1311">
        <v>45</v>
      </c>
      <c r="CO53" s="1311"/>
      <c r="CP53" s="1311"/>
      <c r="CQ53" s="1311"/>
      <c r="CR53" s="1311"/>
      <c r="CS53" s="1311"/>
      <c r="CT53" s="1311"/>
      <c r="CU53" s="1311"/>
      <c r="CV53" s="1311">
        <v>46.4</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609</v>
      </c>
      <c r="AO55" s="1316"/>
      <c r="AP55" s="1316"/>
      <c r="AQ55" s="1316"/>
      <c r="AR55" s="1316"/>
      <c r="AS55" s="1316"/>
      <c r="AT55" s="1316"/>
      <c r="AU55" s="1316"/>
      <c r="AV55" s="1316"/>
      <c r="AW55" s="1316"/>
      <c r="AX55" s="1316"/>
      <c r="AY55" s="1316"/>
      <c r="AZ55" s="1316"/>
      <c r="BA55" s="1316"/>
      <c r="BB55" s="1314" t="s">
        <v>607</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608</v>
      </c>
      <c r="BC57" s="1314"/>
      <c r="BD57" s="1314"/>
      <c r="BE57" s="1314"/>
      <c r="BF57" s="1314"/>
      <c r="BG57" s="1314"/>
      <c r="BH57" s="1314"/>
      <c r="BI57" s="1314"/>
      <c r="BJ57" s="1314"/>
      <c r="BK57" s="1314"/>
      <c r="BL57" s="1314"/>
      <c r="BM57" s="1314"/>
      <c r="BN57" s="1314"/>
      <c r="BO57" s="1314"/>
      <c r="BP57" s="1311">
        <v>56.2</v>
      </c>
      <c r="BQ57" s="1311"/>
      <c r="BR57" s="1311"/>
      <c r="BS57" s="1311"/>
      <c r="BT57" s="1311"/>
      <c r="BU57" s="1311"/>
      <c r="BV57" s="1311"/>
      <c r="BW57" s="1311"/>
      <c r="BX57" s="1311">
        <v>58.2</v>
      </c>
      <c r="BY57" s="1311"/>
      <c r="BZ57" s="1311"/>
      <c r="CA57" s="1311"/>
      <c r="CB57" s="1311"/>
      <c r="CC57" s="1311"/>
      <c r="CD57" s="1311"/>
      <c r="CE57" s="1311"/>
      <c r="CF57" s="1311">
        <v>60.1</v>
      </c>
      <c r="CG57" s="1311"/>
      <c r="CH57" s="1311"/>
      <c r="CI57" s="1311"/>
      <c r="CJ57" s="1311"/>
      <c r="CK57" s="1311"/>
      <c r="CL57" s="1311"/>
      <c r="CM57" s="1311"/>
      <c r="CN57" s="1311">
        <v>61.6</v>
      </c>
      <c r="CO57" s="1311"/>
      <c r="CP57" s="1311"/>
      <c r="CQ57" s="1311"/>
      <c r="CR57" s="1311"/>
      <c r="CS57" s="1311"/>
      <c r="CT57" s="1311"/>
      <c r="CU57" s="1311"/>
      <c r="CV57" s="1311">
        <v>64</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610</v>
      </c>
    </row>
    <row r="64" spans="1:109" x14ac:dyDescent="0.15">
      <c r="B64" s="397"/>
      <c r="G64" s="404"/>
      <c r="I64" s="417"/>
      <c r="J64" s="417"/>
      <c r="K64" s="417"/>
      <c r="L64" s="417"/>
      <c r="M64" s="417"/>
      <c r="N64" s="418"/>
      <c r="AM64" s="404"/>
      <c r="AN64" s="404" t="s">
        <v>603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611</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605</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563</v>
      </c>
      <c r="BQ72" s="1316"/>
      <c r="BR72" s="1316"/>
      <c r="BS72" s="1316"/>
      <c r="BT72" s="1316"/>
      <c r="BU72" s="1316"/>
      <c r="BV72" s="1316"/>
      <c r="BW72" s="1316"/>
      <c r="BX72" s="1316" t="s">
        <v>564</v>
      </c>
      <c r="BY72" s="1316"/>
      <c r="BZ72" s="1316"/>
      <c r="CA72" s="1316"/>
      <c r="CB72" s="1316"/>
      <c r="CC72" s="1316"/>
      <c r="CD72" s="1316"/>
      <c r="CE72" s="1316"/>
      <c r="CF72" s="1316" t="s">
        <v>565</v>
      </c>
      <c r="CG72" s="1316"/>
      <c r="CH72" s="1316"/>
      <c r="CI72" s="1316"/>
      <c r="CJ72" s="1316"/>
      <c r="CK72" s="1316"/>
      <c r="CL72" s="1316"/>
      <c r="CM72" s="1316"/>
      <c r="CN72" s="1316" t="s">
        <v>566</v>
      </c>
      <c r="CO72" s="1316"/>
      <c r="CP72" s="1316"/>
      <c r="CQ72" s="1316"/>
      <c r="CR72" s="1316"/>
      <c r="CS72" s="1316"/>
      <c r="CT72" s="1316"/>
      <c r="CU72" s="1316"/>
      <c r="CV72" s="1316" t="s">
        <v>567</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606</v>
      </c>
      <c r="AO73" s="1314"/>
      <c r="AP73" s="1314"/>
      <c r="AQ73" s="1314"/>
      <c r="AR73" s="1314"/>
      <c r="AS73" s="1314"/>
      <c r="AT73" s="1314"/>
      <c r="AU73" s="1314"/>
      <c r="AV73" s="1314"/>
      <c r="AW73" s="1314"/>
      <c r="AX73" s="1314"/>
      <c r="AY73" s="1314"/>
      <c r="AZ73" s="1314"/>
      <c r="BA73" s="1314"/>
      <c r="BB73" s="1314" t="s">
        <v>607</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612</v>
      </c>
      <c r="BC75" s="1314"/>
      <c r="BD75" s="1314"/>
      <c r="BE75" s="1314"/>
      <c r="BF75" s="1314"/>
      <c r="BG75" s="1314"/>
      <c r="BH75" s="1314"/>
      <c r="BI75" s="1314"/>
      <c r="BJ75" s="1314"/>
      <c r="BK75" s="1314"/>
      <c r="BL75" s="1314"/>
      <c r="BM75" s="1314"/>
      <c r="BN75" s="1314"/>
      <c r="BO75" s="1314"/>
      <c r="BP75" s="1311">
        <v>3.9</v>
      </c>
      <c r="BQ75" s="1311"/>
      <c r="BR75" s="1311"/>
      <c r="BS75" s="1311"/>
      <c r="BT75" s="1311"/>
      <c r="BU75" s="1311"/>
      <c r="BV75" s="1311"/>
      <c r="BW75" s="1311"/>
      <c r="BX75" s="1311">
        <v>3.5</v>
      </c>
      <c r="BY75" s="1311"/>
      <c r="BZ75" s="1311"/>
      <c r="CA75" s="1311"/>
      <c r="CB75" s="1311"/>
      <c r="CC75" s="1311"/>
      <c r="CD75" s="1311"/>
      <c r="CE75" s="1311"/>
      <c r="CF75" s="1311">
        <v>3.7</v>
      </c>
      <c r="CG75" s="1311"/>
      <c r="CH75" s="1311"/>
      <c r="CI75" s="1311"/>
      <c r="CJ75" s="1311"/>
      <c r="CK75" s="1311"/>
      <c r="CL75" s="1311"/>
      <c r="CM75" s="1311"/>
      <c r="CN75" s="1311">
        <v>4.2</v>
      </c>
      <c r="CO75" s="1311"/>
      <c r="CP75" s="1311"/>
      <c r="CQ75" s="1311"/>
      <c r="CR75" s="1311"/>
      <c r="CS75" s="1311"/>
      <c r="CT75" s="1311"/>
      <c r="CU75" s="1311"/>
      <c r="CV75" s="1311">
        <v>4.5</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609</v>
      </c>
      <c r="AO77" s="1316"/>
      <c r="AP77" s="1316"/>
      <c r="AQ77" s="1316"/>
      <c r="AR77" s="1316"/>
      <c r="AS77" s="1316"/>
      <c r="AT77" s="1316"/>
      <c r="AU77" s="1316"/>
      <c r="AV77" s="1316"/>
      <c r="AW77" s="1316"/>
      <c r="AX77" s="1316"/>
      <c r="AY77" s="1316"/>
      <c r="AZ77" s="1316"/>
      <c r="BA77" s="1316"/>
      <c r="BB77" s="1314" t="s">
        <v>607</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612</v>
      </c>
      <c r="BC79" s="1314"/>
      <c r="BD79" s="1314"/>
      <c r="BE79" s="1314"/>
      <c r="BF79" s="1314"/>
      <c r="BG79" s="1314"/>
      <c r="BH79" s="1314"/>
      <c r="BI79" s="1314"/>
      <c r="BJ79" s="1314"/>
      <c r="BK79" s="1314"/>
      <c r="BL79" s="1314"/>
      <c r="BM79" s="1314"/>
      <c r="BN79" s="1314"/>
      <c r="BO79" s="1314"/>
      <c r="BP79" s="1311">
        <v>8.5</v>
      </c>
      <c r="BQ79" s="1311"/>
      <c r="BR79" s="1311"/>
      <c r="BS79" s="1311"/>
      <c r="BT79" s="1311"/>
      <c r="BU79" s="1311"/>
      <c r="BV79" s="1311"/>
      <c r="BW79" s="1311"/>
      <c r="BX79" s="1311">
        <v>8.5</v>
      </c>
      <c r="BY79" s="1311"/>
      <c r="BZ79" s="1311"/>
      <c r="CA79" s="1311"/>
      <c r="CB79" s="1311"/>
      <c r="CC79" s="1311"/>
      <c r="CD79" s="1311"/>
      <c r="CE79" s="1311"/>
      <c r="CF79" s="1311">
        <v>8.6</v>
      </c>
      <c r="CG79" s="1311"/>
      <c r="CH79" s="1311"/>
      <c r="CI79" s="1311"/>
      <c r="CJ79" s="1311"/>
      <c r="CK79" s="1311"/>
      <c r="CL79" s="1311"/>
      <c r="CM79" s="1311"/>
      <c r="CN79" s="1311">
        <v>8.6</v>
      </c>
      <c r="CO79" s="1311"/>
      <c r="CP79" s="1311"/>
      <c r="CQ79" s="1311"/>
      <c r="CR79" s="1311"/>
      <c r="CS79" s="1311"/>
      <c r="CT79" s="1311"/>
      <c r="CU79" s="1311"/>
      <c r="CV79" s="1311">
        <v>8.9</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sZ5rkBLtcTBtXsMnGaeuyDOfbqcsPnL53KW6vwnAk3I+gJDDv8QPTbPUCL4h48EeW8ajGl6Vp6iEpphC+l/4rQ==" saltValue="1r9X3lLy8ZzSRW2a0HV78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aW0fDdf3rxOze8MteUJpyIRFA3+zDWinRQYb5BEfIty9ewmn0VbBSVWbbFwUrSWQiCkTOfkxZEgyLSsqMWnArg==" saltValue="hzvGstPG1eozRpZQJ3TU7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4bl+BiNlOPmYBZOK/DGw2cP7FSBpyyN/cQpWzeWo/kCqVMzMgFKfeUf9xMuv+P/iSEmzEM+X+5MNxX2darfWnA==" saltValue="8xOPEt0PIhZTOtu+gcCY7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87001</v>
      </c>
      <c r="E3" s="162"/>
      <c r="F3" s="163">
        <v>168868</v>
      </c>
      <c r="G3" s="164"/>
      <c r="H3" s="165"/>
    </row>
    <row r="4" spans="1:8" x14ac:dyDescent="0.15">
      <c r="A4" s="166"/>
      <c r="B4" s="167"/>
      <c r="C4" s="168"/>
      <c r="D4" s="169">
        <v>63545</v>
      </c>
      <c r="E4" s="170"/>
      <c r="F4" s="171">
        <v>79360</v>
      </c>
      <c r="G4" s="172"/>
      <c r="H4" s="173"/>
    </row>
    <row r="5" spans="1:8" x14ac:dyDescent="0.15">
      <c r="A5" s="154" t="s">
        <v>555</v>
      </c>
      <c r="B5" s="159"/>
      <c r="C5" s="160"/>
      <c r="D5" s="161">
        <v>123146</v>
      </c>
      <c r="E5" s="162"/>
      <c r="F5" s="163">
        <v>202870</v>
      </c>
      <c r="G5" s="164"/>
      <c r="H5" s="165"/>
    </row>
    <row r="6" spans="1:8" x14ac:dyDescent="0.15">
      <c r="A6" s="166"/>
      <c r="B6" s="167"/>
      <c r="C6" s="168"/>
      <c r="D6" s="169">
        <v>62531</v>
      </c>
      <c r="E6" s="170"/>
      <c r="F6" s="171">
        <v>79735</v>
      </c>
      <c r="G6" s="172"/>
      <c r="H6" s="173"/>
    </row>
    <row r="7" spans="1:8" x14ac:dyDescent="0.15">
      <c r="A7" s="154" t="s">
        <v>556</v>
      </c>
      <c r="B7" s="159"/>
      <c r="C7" s="160"/>
      <c r="D7" s="161">
        <v>123225</v>
      </c>
      <c r="E7" s="162"/>
      <c r="F7" s="163">
        <v>167497</v>
      </c>
      <c r="G7" s="164"/>
      <c r="H7" s="165"/>
    </row>
    <row r="8" spans="1:8" x14ac:dyDescent="0.15">
      <c r="A8" s="166"/>
      <c r="B8" s="167"/>
      <c r="C8" s="168"/>
      <c r="D8" s="169">
        <v>101577</v>
      </c>
      <c r="E8" s="170"/>
      <c r="F8" s="171">
        <v>82571</v>
      </c>
      <c r="G8" s="172"/>
      <c r="H8" s="173"/>
    </row>
    <row r="9" spans="1:8" x14ac:dyDescent="0.15">
      <c r="A9" s="154" t="s">
        <v>557</v>
      </c>
      <c r="B9" s="159"/>
      <c r="C9" s="160"/>
      <c r="D9" s="161">
        <v>70470</v>
      </c>
      <c r="E9" s="162"/>
      <c r="F9" s="163">
        <v>190274</v>
      </c>
      <c r="G9" s="164"/>
      <c r="H9" s="165"/>
    </row>
    <row r="10" spans="1:8" x14ac:dyDescent="0.15">
      <c r="A10" s="166"/>
      <c r="B10" s="167"/>
      <c r="C10" s="168"/>
      <c r="D10" s="169">
        <v>42857</v>
      </c>
      <c r="E10" s="170"/>
      <c r="F10" s="171">
        <v>88584</v>
      </c>
      <c r="G10" s="172"/>
      <c r="H10" s="173"/>
    </row>
    <row r="11" spans="1:8" x14ac:dyDescent="0.15">
      <c r="A11" s="154" t="s">
        <v>558</v>
      </c>
      <c r="B11" s="159"/>
      <c r="C11" s="160"/>
      <c r="D11" s="161">
        <v>134791</v>
      </c>
      <c r="E11" s="162"/>
      <c r="F11" s="163">
        <v>200194</v>
      </c>
      <c r="G11" s="164"/>
      <c r="H11" s="165"/>
    </row>
    <row r="12" spans="1:8" x14ac:dyDescent="0.15">
      <c r="A12" s="166"/>
      <c r="B12" s="167"/>
      <c r="C12" s="174"/>
      <c r="D12" s="169">
        <v>58971</v>
      </c>
      <c r="E12" s="170"/>
      <c r="F12" s="171">
        <v>106422</v>
      </c>
      <c r="G12" s="172"/>
      <c r="H12" s="173"/>
    </row>
    <row r="13" spans="1:8" x14ac:dyDescent="0.15">
      <c r="A13" s="154"/>
      <c r="B13" s="159"/>
      <c r="C13" s="175"/>
      <c r="D13" s="176">
        <v>107727</v>
      </c>
      <c r="E13" s="177"/>
      <c r="F13" s="178">
        <v>185941</v>
      </c>
      <c r="G13" s="179"/>
      <c r="H13" s="165"/>
    </row>
    <row r="14" spans="1:8" x14ac:dyDescent="0.15">
      <c r="A14" s="166"/>
      <c r="B14" s="167"/>
      <c r="C14" s="168"/>
      <c r="D14" s="169">
        <v>65896</v>
      </c>
      <c r="E14" s="170"/>
      <c r="F14" s="171">
        <v>87334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4.71</v>
      </c>
      <c r="C19" s="180">
        <f>ROUND(VALUE(SUBSTITUTE(実質収支比率等に係る経年分析!G$48,"▲","-")),2)</f>
        <v>3.85</v>
      </c>
      <c r="D19" s="180">
        <f>ROUND(VALUE(SUBSTITUTE(実質収支比率等に係る経年分析!H$48,"▲","-")),2)</f>
        <v>3.68</v>
      </c>
      <c r="E19" s="180">
        <f>ROUND(VALUE(SUBSTITUTE(実質収支比率等に係る経年分析!I$48,"▲","-")),2)</f>
        <v>3.71</v>
      </c>
      <c r="F19" s="180">
        <f>ROUND(VALUE(SUBSTITUTE(実質収支比率等に係る経年分析!J$48,"▲","-")),2)</f>
        <v>3.96</v>
      </c>
    </row>
    <row r="20" spans="1:11" x14ac:dyDescent="0.15">
      <c r="A20" s="180" t="s">
        <v>55</v>
      </c>
      <c r="B20" s="180">
        <f>ROUND(VALUE(SUBSTITUTE(実質収支比率等に係る経年分析!F$47,"▲","-")),2)</f>
        <v>43.89</v>
      </c>
      <c r="C20" s="180">
        <f>ROUND(VALUE(SUBSTITUTE(実質収支比率等に係る経年分析!G$47,"▲","-")),2)</f>
        <v>46.94</v>
      </c>
      <c r="D20" s="180">
        <f>ROUND(VALUE(SUBSTITUTE(実質収支比率等に係る経年分析!H$47,"▲","-")),2)</f>
        <v>46.03</v>
      </c>
      <c r="E20" s="180">
        <f>ROUND(VALUE(SUBSTITUTE(実質収支比率等に係る経年分析!I$47,"▲","-")),2)</f>
        <v>44.04</v>
      </c>
      <c r="F20" s="180">
        <f>ROUND(VALUE(SUBSTITUTE(実質収支比率等に係る経年分析!J$47,"▲","-")),2)</f>
        <v>42.17</v>
      </c>
    </row>
    <row r="21" spans="1:11" x14ac:dyDescent="0.15">
      <c r="A21" s="180" t="s">
        <v>56</v>
      </c>
      <c r="B21" s="180">
        <f>IF(ISNUMBER(VALUE(SUBSTITUTE(実質収支比率等に係る経年分析!F$49,"▲","-"))),ROUND(VALUE(SUBSTITUTE(実質収支比率等に係る経年分析!F$49,"▲","-")),2),NA())</f>
        <v>1.44</v>
      </c>
      <c r="C21" s="180">
        <f>IF(ISNUMBER(VALUE(SUBSTITUTE(実質収支比率等に係る経年分析!G$49,"▲","-"))),ROUND(VALUE(SUBSTITUTE(実質収支比率等に係る経年分析!G$49,"▲","-")),2),NA())</f>
        <v>-0.9</v>
      </c>
      <c r="D21" s="180">
        <f>IF(ISNUMBER(VALUE(SUBSTITUTE(実質収支比率等に係る経年分析!H$49,"▲","-"))),ROUND(VALUE(SUBSTITUTE(実質収支比率等に係る経年分析!H$49,"▲","-")),2),NA())</f>
        <v>-2.99</v>
      </c>
      <c r="E21" s="180">
        <f>IF(ISNUMBER(VALUE(SUBSTITUTE(実質収支比率等に係る経年分析!I$49,"▲","-"))),ROUND(VALUE(SUBSTITUTE(実質収支比率等に係る経年分析!I$49,"▲","-")),2),NA())</f>
        <v>-3.89</v>
      </c>
      <c r="F21" s="180">
        <f>IF(ISNUMBER(VALUE(SUBSTITUTE(実質収支比率等に係る経年分析!J$49,"▲","-"))),ROUND(VALUE(SUBSTITUTE(実質収支比率等に係る経年分析!J$49,"▲","-")),2),NA())</f>
        <v>-1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7.0000000000000007E-2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漁業集落排水特別会計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0.15</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4.63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3.85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3.67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3.71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3.95</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3.95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4.41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4.4800000000000004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4.59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4.5199999999999996</v>
      </c>
    </row>
    <row r="35" spans="1:16" x14ac:dyDescent="0.15">
      <c r="A35" s="181" t="str">
        <f>IF(連結実質赤字比率に係る赤字・黒字の構成分析!C$35="",NA(),連結実質赤字比率に係る赤字・黒字の構成分析!C$35)</f>
        <v>国民健康保険事業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3.66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3.03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5.25</v>
      </c>
    </row>
    <row r="36" spans="1:16" x14ac:dyDescent="0.15">
      <c r="A36" s="181" t="str">
        <f>IF(連結実質赤字比率に係る赤字・黒字の構成分析!C$34="",NA(),連結実質赤字比率に係る赤字・黒字の構成分析!C$34)</f>
        <v>町立太良病院事業会計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33.729999999999997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38.08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40.99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46.44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49.77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471</v>
      </c>
      <c r="E42" s="182"/>
      <c r="F42" s="182"/>
      <c r="G42" s="182">
        <f>'実質公債費比率（分子）の構造'!L$52</f>
        <v>480</v>
      </c>
      <c r="H42" s="182"/>
      <c r="I42" s="182"/>
      <c r="J42" s="182">
        <f>'実質公債費比率（分子）の構造'!M$52</f>
        <v>497</v>
      </c>
      <c r="K42" s="182"/>
      <c r="L42" s="182"/>
      <c r="M42" s="182">
        <f>'実質公債費比率（分子）の構造'!N$52</f>
        <v>479</v>
      </c>
      <c r="N42" s="182"/>
      <c r="O42" s="182"/>
      <c r="P42" s="182">
        <f>'実質公債費比率（分子）の構造'!O$52</f>
        <v>489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10</v>
      </c>
      <c r="C45" s="182"/>
      <c r="D45" s="182"/>
      <c r="E45" s="182">
        <f>'実質公債費比率（分子）の構造'!L$49</f>
        <v>24</v>
      </c>
      <c r="F45" s="182"/>
      <c r="G45" s="182"/>
      <c r="H45" s="182">
        <f>'実質公債費比率（分子）の構造'!M$49</f>
        <v>40</v>
      </c>
      <c r="I45" s="182"/>
      <c r="J45" s="182"/>
      <c r="K45" s="182">
        <f>'実質公債費比率（分子）の構造'!N$49</f>
        <v>60</v>
      </c>
      <c r="L45" s="182"/>
      <c r="M45" s="182"/>
      <c r="N45" s="182">
        <f>'実質公債費比率（分子）の構造'!O$49</f>
        <v>64</v>
      </c>
      <c r="O45" s="182"/>
      <c r="P45" s="182"/>
    </row>
    <row r="46" spans="1:16" x14ac:dyDescent="0.15">
      <c r="A46" s="182" t="s">
        <v>67</v>
      </c>
      <c r="B46" s="182">
        <f>'実質公債費比率（分子）の構造'!K$48</f>
        <v>86</v>
      </c>
      <c r="C46" s="182"/>
      <c r="D46" s="182"/>
      <c r="E46" s="182">
        <f>'実質公債費比率（分子）の構造'!L$48</f>
        <v>85</v>
      </c>
      <c r="F46" s="182"/>
      <c r="G46" s="182"/>
      <c r="H46" s="182">
        <f>'実質公債費比率（分子）の構造'!M$48</f>
        <v>85</v>
      </c>
      <c r="I46" s="182"/>
      <c r="J46" s="182"/>
      <c r="K46" s="182">
        <f>'実質公債費比率（分子）の構造'!N$48</f>
        <v>85</v>
      </c>
      <c r="L46" s="182"/>
      <c r="M46" s="182"/>
      <c r="N46" s="182">
        <f>'実質公債費比率（分子）の構造'!O$48</f>
        <v>85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465</v>
      </c>
      <c r="C49" s="182"/>
      <c r="D49" s="182"/>
      <c r="E49" s="182">
        <f>'実質公債費比率（分子）の構造'!L$45</f>
        <v>481</v>
      </c>
      <c r="F49" s="182"/>
      <c r="G49" s="182"/>
      <c r="H49" s="182">
        <f>'実質公債費比率（分子）の構造'!M$45</f>
        <v>482</v>
      </c>
      <c r="I49" s="182"/>
      <c r="J49" s="182"/>
      <c r="K49" s="182">
        <f>'実質公債費比率（分子）の構造'!N$45</f>
        <v>462</v>
      </c>
      <c r="L49" s="182"/>
      <c r="M49" s="182"/>
      <c r="N49" s="182">
        <f>'実質公債費比率（分子）の構造'!O$45</f>
        <v>488</v>
      </c>
      <c r="O49" s="182"/>
      <c r="P49" s="182"/>
    </row>
    <row r="50" spans="1:16" x14ac:dyDescent="0.15">
      <c r="A50" s="182" t="s">
        <v>71</v>
      </c>
      <c r="B50" s="182" t="e">
        <f>NA()</f>
        <v>#N/A</v>
      </c>
      <c r="C50" s="182">
        <f>IF(ISNUMBER('実質公債費比率（分子）の構造'!K$53),'実質公債費比率（分子）の構造'!K$53,NA())</f>
        <v>90</v>
      </c>
      <c r="D50" s="182" t="e">
        <f>NA()</f>
        <v>#N/A</v>
      </c>
      <c r="E50" s="182" t="e">
        <f>NA()</f>
        <v>#N/A</v>
      </c>
      <c r="F50" s="182">
        <f>IF(ISNUMBER('実質公債費比率（分子）の構造'!L$53),'実質公債費比率（分子）の構造'!L$53,NA())</f>
        <v>110</v>
      </c>
      <c r="G50" s="182" t="e">
        <f>NA()</f>
        <v>#N/A</v>
      </c>
      <c r="H50" s="182" t="e">
        <f>NA()</f>
        <v>#N/A</v>
      </c>
      <c r="I50" s="182">
        <f>IF(ISNUMBER('実質公債費比率（分子）の構造'!M$53),'実質公債費比率（分子）の構造'!M$53,NA())</f>
        <v>110</v>
      </c>
      <c r="J50" s="182" t="e">
        <f>NA()</f>
        <v>#N/A</v>
      </c>
      <c r="K50" s="182" t="e">
        <f>NA()</f>
        <v>#N/A</v>
      </c>
      <c r="L50" s="182">
        <f>IF(ISNUMBER('実質公債費比率（分子）の構造'!N$53),'実質公債費比率（分子）の構造'!N$53,NA())</f>
        <v>128</v>
      </c>
      <c r="M50" s="182" t="e">
        <f>NA()</f>
        <v>#N/A</v>
      </c>
      <c r="N50" s="182" t="e">
        <f>NA()</f>
        <v>#N/A</v>
      </c>
      <c r="O50" s="182">
        <f>IF(ISNUMBER('実質公債費比率（分子）の構造'!O$53),'実質公債費比率（分子）の構造'!O$53,NA())</f>
        <v>148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4780</v>
      </c>
      <c r="E56" s="181"/>
      <c r="F56" s="181"/>
      <c r="G56" s="181">
        <f>'将来負担比率（分子）の構造'!J$52</f>
        <v>4777</v>
      </c>
      <c r="H56" s="181"/>
      <c r="I56" s="181"/>
      <c r="J56" s="181">
        <f>'将来負担比率（分子）の構造'!K$52</f>
        <v>4686</v>
      </c>
      <c r="K56" s="181"/>
      <c r="L56" s="181"/>
      <c r="M56" s="181">
        <f>'将来負担比率（分子）の構造'!L$52</f>
        <v>4430</v>
      </c>
      <c r="N56" s="181"/>
      <c r="O56" s="181"/>
      <c r="P56" s="181">
        <f>'将来負担比率（分子）の構造'!M$52</f>
        <v>4206</v>
      </c>
    </row>
    <row r="57" spans="1:16" x14ac:dyDescent="0.15">
      <c r="A57" s="181" t="s">
        <v>42</v>
      </c>
      <c r="B57" s="181"/>
      <c r="C57" s="181"/>
      <c r="D57" s="181">
        <f>'将来負担比率（分子）の構造'!I$51</f>
        <v>13</v>
      </c>
      <c r="E57" s="181"/>
      <c r="F57" s="181"/>
      <c r="G57" s="181">
        <f>'将来負担比率（分子）の構造'!J$51</f>
        <v>9</v>
      </c>
      <c r="H57" s="181"/>
      <c r="I57" s="181"/>
      <c r="J57" s="181">
        <f>'将来負担比率（分子）の構造'!K$51</f>
        <v>5</v>
      </c>
      <c r="K57" s="181"/>
      <c r="L57" s="181"/>
      <c r="M57" s="181">
        <f>'将来負担比率（分子）の構造'!L$51</f>
        <v>4</v>
      </c>
      <c r="N57" s="181"/>
      <c r="O57" s="181"/>
      <c r="P57" s="181">
        <f>'将来負担比率（分子）の構造'!M$51</f>
        <v>133</v>
      </c>
    </row>
    <row r="58" spans="1:16" x14ac:dyDescent="0.15">
      <c r="A58" s="181" t="s">
        <v>41</v>
      </c>
      <c r="B58" s="181"/>
      <c r="C58" s="181"/>
      <c r="D58" s="181">
        <f>'将来負担比率（分子）の構造'!I$50</f>
        <v>6306</v>
      </c>
      <c r="E58" s="181"/>
      <c r="F58" s="181"/>
      <c r="G58" s="181">
        <f>'将来負担比率（分子）の構造'!J$50</f>
        <v>6660</v>
      </c>
      <c r="H58" s="181"/>
      <c r="I58" s="181"/>
      <c r="J58" s="181">
        <f>'将来負担比率（分子）の構造'!K$50</f>
        <v>6653</v>
      </c>
      <c r="K58" s="181"/>
      <c r="L58" s="181"/>
      <c r="M58" s="181">
        <f>'将来負担比率（分子）の構造'!L$50</f>
        <v>6919</v>
      </c>
      <c r="N58" s="181"/>
      <c r="O58" s="181"/>
      <c r="P58" s="181">
        <f>'将来負担比率（分子）の構造'!M$50</f>
        <v>7095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563</v>
      </c>
      <c r="C62" s="181"/>
      <c r="D62" s="181"/>
      <c r="E62" s="181">
        <f>'将来負担比率（分子）の構造'!J$45</f>
        <v>551</v>
      </c>
      <c r="F62" s="181"/>
      <c r="G62" s="181"/>
      <c r="H62" s="181">
        <f>'将来負担比率（分子）の構造'!K$45</f>
        <v>466</v>
      </c>
      <c r="I62" s="181"/>
      <c r="J62" s="181"/>
      <c r="K62" s="181">
        <f>'将来負担比率（分子）の構造'!L$45</f>
        <v>432</v>
      </c>
      <c r="L62" s="181"/>
      <c r="M62" s="181"/>
      <c r="N62" s="181">
        <f>'将来負担比率（分子）の構造'!M$45</f>
        <v>461</v>
      </c>
      <c r="O62" s="181"/>
      <c r="P62" s="181"/>
    </row>
    <row r="63" spans="1:16" x14ac:dyDescent="0.15">
      <c r="A63" s="181" t="s">
        <v>34</v>
      </c>
      <c r="B63" s="181">
        <f>'将来負担比率（分子）の構造'!I$44</f>
        <v>638</v>
      </c>
      <c r="C63" s="181"/>
      <c r="D63" s="181"/>
      <c r="E63" s="181">
        <f>'将来負担比率（分子）の構造'!J$44</f>
        <v>617</v>
      </c>
      <c r="F63" s="181"/>
      <c r="G63" s="181"/>
      <c r="H63" s="181">
        <f>'将来負担比率（分子）の構造'!K$44</f>
        <v>596</v>
      </c>
      <c r="I63" s="181"/>
      <c r="J63" s="181"/>
      <c r="K63" s="181">
        <f>'将来負担比率（分子）の構造'!L$44</f>
        <v>539</v>
      </c>
      <c r="L63" s="181"/>
      <c r="M63" s="181"/>
      <c r="N63" s="181">
        <f>'将来負担比率（分子）の構造'!M$44</f>
        <v>481</v>
      </c>
      <c r="O63" s="181"/>
      <c r="P63" s="181"/>
    </row>
    <row r="64" spans="1:16" x14ac:dyDescent="0.15">
      <c r="A64" s="181" t="s">
        <v>33</v>
      </c>
      <c r="B64" s="181">
        <f>'将来負担比率（分子）の構造'!I$43</f>
        <v>1149</v>
      </c>
      <c r="C64" s="181"/>
      <c r="D64" s="181"/>
      <c r="E64" s="181">
        <f>'将来負担比率（分子）の構造'!J$43</f>
        <v>1089</v>
      </c>
      <c r="F64" s="181"/>
      <c r="G64" s="181"/>
      <c r="H64" s="181">
        <f>'将来負担比率（分子）の構造'!K$43</f>
        <v>1025</v>
      </c>
      <c r="I64" s="181"/>
      <c r="J64" s="181"/>
      <c r="K64" s="181">
        <f>'将来負担比率（分子）の構造'!L$43</f>
        <v>968</v>
      </c>
      <c r="L64" s="181"/>
      <c r="M64" s="181"/>
      <c r="N64" s="181">
        <f>'将来負担比率（分子）の構造'!M$43</f>
        <v>916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4591</v>
      </c>
      <c r="C66" s="181"/>
      <c r="D66" s="181"/>
      <c r="E66" s="181">
        <f>'将来負担比率（分子）の構造'!J$41</f>
        <v>4736</v>
      </c>
      <c r="F66" s="181"/>
      <c r="G66" s="181"/>
      <c r="H66" s="181">
        <f>'将来負担比率（分子）の構造'!K$41</f>
        <v>4799</v>
      </c>
      <c r="I66" s="181"/>
      <c r="J66" s="181"/>
      <c r="K66" s="181">
        <f>'将来負担比率（分子）の構造'!L$41</f>
        <v>4594</v>
      </c>
      <c r="L66" s="181"/>
      <c r="M66" s="181"/>
      <c r="N66" s="181">
        <f>'将来負担比率（分子）の構造'!M$41</f>
        <v>4550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1493</v>
      </c>
      <c r="C72" s="185">
        <f>基金残高に係る経年分析!G55</f>
        <v>1418</v>
      </c>
      <c r="D72" s="185">
        <f>基金残高に係る経年分析!H55</f>
        <v>1429</v>
      </c>
    </row>
    <row r="73" spans="1:16" x14ac:dyDescent="0.15">
      <c r="A73" s="184" t="s">
        <v>78</v>
      </c>
      <c r="B73" s="185">
        <f>基金残高に係る経年分析!F56</f>
        <v>1525</v>
      </c>
      <c r="C73" s="185">
        <f>基金残高に係る経年分析!G56</f>
        <v>1526</v>
      </c>
      <c r="D73" s="185">
        <f>基金残高に係る経年分析!H56</f>
        <v>1526</v>
      </c>
    </row>
    <row r="74" spans="1:16" x14ac:dyDescent="0.15">
      <c r="A74" s="184" t="s">
        <v>79</v>
      </c>
      <c r="B74" s="185">
        <f>基金残高に係る経年分析!F57</f>
        <v>3395</v>
      </c>
      <c r="C74" s="185">
        <f>基金残高に係る経年分析!G57</f>
        <v>3711</v>
      </c>
      <c r="D74" s="185">
        <f>基金残高に係る経年分析!H57</f>
        <v>3885</v>
      </c>
    </row>
  </sheetData>
  <sheetProtection algorithmName="SHA-512" hashValue="Wn0la1x3o2qentDzJzgeVEfOcuO41Lq5VI534noG9XdZ0WaV9QY7GYkG+Cj//0W6MrphacisCoL296ssO0TzxA==" saltValue="y/aSRE3Hc9jQosjTn/dc0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834136</v>
      </c>
      <c r="S5" s="675"/>
      <c r="T5" s="675"/>
      <c r="U5" s="675"/>
      <c r="V5" s="675"/>
      <c r="W5" s="675"/>
      <c r="X5" s="675"/>
      <c r="Y5" s="676"/>
      <c r="Z5" s="677">
        <v>9</v>
      </c>
      <c r="AA5" s="677"/>
      <c r="AB5" s="677"/>
      <c r="AC5" s="677"/>
      <c r="AD5" s="678">
        <v>834136</v>
      </c>
      <c r="AE5" s="678"/>
      <c r="AF5" s="678"/>
      <c r="AG5" s="678"/>
      <c r="AH5" s="678"/>
      <c r="AI5" s="678"/>
      <c r="AJ5" s="678"/>
      <c r="AK5" s="678"/>
      <c r="AL5" s="679">
        <v>24.7</v>
      </c>
      <c r="AM5" s="680"/>
      <c r="AN5" s="680"/>
      <c r="AO5" s="681"/>
      <c r="AP5" s="671" t="s">
        <v>226</v>
      </c>
      <c r="AQ5" s="672"/>
      <c r="AR5" s="672"/>
      <c r="AS5" s="672"/>
      <c r="AT5" s="672"/>
      <c r="AU5" s="672"/>
      <c r="AV5" s="672"/>
      <c r="AW5" s="672"/>
      <c r="AX5" s="672"/>
      <c r="AY5" s="672"/>
      <c r="AZ5" s="672"/>
      <c r="BA5" s="672"/>
      <c r="BB5" s="672"/>
      <c r="BC5" s="672"/>
      <c r="BD5" s="672"/>
      <c r="BE5" s="672"/>
      <c r="BF5" s="673"/>
      <c r="BG5" s="685">
        <v>829261</v>
      </c>
      <c r="BH5" s="686"/>
      <c r="BI5" s="686"/>
      <c r="BJ5" s="686"/>
      <c r="BK5" s="686"/>
      <c r="BL5" s="686"/>
      <c r="BM5" s="686"/>
      <c r="BN5" s="687"/>
      <c r="BO5" s="688">
        <v>99.4</v>
      </c>
      <c r="BP5" s="688"/>
      <c r="BQ5" s="688"/>
      <c r="BR5" s="688"/>
      <c r="BS5" s="689">
        <v>2561</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69349</v>
      </c>
      <c r="S6" s="686"/>
      <c r="T6" s="686"/>
      <c r="U6" s="686"/>
      <c r="V6" s="686"/>
      <c r="W6" s="686"/>
      <c r="X6" s="686"/>
      <c r="Y6" s="687"/>
      <c r="Z6" s="688">
        <v>0.8</v>
      </c>
      <c r="AA6" s="688"/>
      <c r="AB6" s="688"/>
      <c r="AC6" s="688"/>
      <c r="AD6" s="689">
        <v>69349</v>
      </c>
      <c r="AE6" s="689"/>
      <c r="AF6" s="689"/>
      <c r="AG6" s="689"/>
      <c r="AH6" s="689"/>
      <c r="AI6" s="689"/>
      <c r="AJ6" s="689"/>
      <c r="AK6" s="689"/>
      <c r="AL6" s="690">
        <v>2.1</v>
      </c>
      <c r="AM6" s="691"/>
      <c r="AN6" s="691"/>
      <c r="AO6" s="692"/>
      <c r="AP6" s="682" t="s">
        <v>231</v>
      </c>
      <c r="AQ6" s="683"/>
      <c r="AR6" s="683"/>
      <c r="AS6" s="683"/>
      <c r="AT6" s="683"/>
      <c r="AU6" s="683"/>
      <c r="AV6" s="683"/>
      <c r="AW6" s="683"/>
      <c r="AX6" s="683"/>
      <c r="AY6" s="683"/>
      <c r="AZ6" s="683"/>
      <c r="BA6" s="683"/>
      <c r="BB6" s="683"/>
      <c r="BC6" s="683"/>
      <c r="BD6" s="683"/>
      <c r="BE6" s="683"/>
      <c r="BF6" s="684"/>
      <c r="BG6" s="685">
        <v>829261</v>
      </c>
      <c r="BH6" s="686"/>
      <c r="BI6" s="686"/>
      <c r="BJ6" s="686"/>
      <c r="BK6" s="686"/>
      <c r="BL6" s="686"/>
      <c r="BM6" s="686"/>
      <c r="BN6" s="687"/>
      <c r="BO6" s="688">
        <v>99.4</v>
      </c>
      <c r="BP6" s="688"/>
      <c r="BQ6" s="688"/>
      <c r="BR6" s="688"/>
      <c r="BS6" s="689">
        <v>2561</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77196</v>
      </c>
      <c r="CS6" s="686"/>
      <c r="CT6" s="686"/>
      <c r="CU6" s="686"/>
      <c r="CV6" s="686"/>
      <c r="CW6" s="686"/>
      <c r="CX6" s="686"/>
      <c r="CY6" s="687"/>
      <c r="CZ6" s="679">
        <v>0.9</v>
      </c>
      <c r="DA6" s="680"/>
      <c r="DB6" s="680"/>
      <c r="DC6" s="699"/>
      <c r="DD6" s="694" t="s">
        <v>128</v>
      </c>
      <c r="DE6" s="686"/>
      <c r="DF6" s="686"/>
      <c r="DG6" s="686"/>
      <c r="DH6" s="686"/>
      <c r="DI6" s="686"/>
      <c r="DJ6" s="686"/>
      <c r="DK6" s="686"/>
      <c r="DL6" s="686"/>
      <c r="DM6" s="686"/>
      <c r="DN6" s="686"/>
      <c r="DO6" s="686"/>
      <c r="DP6" s="687"/>
      <c r="DQ6" s="694">
        <v>77189</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707</v>
      </c>
      <c r="S7" s="686"/>
      <c r="T7" s="686"/>
      <c r="U7" s="686"/>
      <c r="V7" s="686"/>
      <c r="W7" s="686"/>
      <c r="X7" s="686"/>
      <c r="Y7" s="687"/>
      <c r="Z7" s="688">
        <v>0</v>
      </c>
      <c r="AA7" s="688"/>
      <c r="AB7" s="688"/>
      <c r="AC7" s="688"/>
      <c r="AD7" s="689">
        <v>707</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294583</v>
      </c>
      <c r="BH7" s="686"/>
      <c r="BI7" s="686"/>
      <c r="BJ7" s="686"/>
      <c r="BK7" s="686"/>
      <c r="BL7" s="686"/>
      <c r="BM7" s="686"/>
      <c r="BN7" s="687"/>
      <c r="BO7" s="688">
        <v>35.299999999999997</v>
      </c>
      <c r="BP7" s="688"/>
      <c r="BQ7" s="688"/>
      <c r="BR7" s="688"/>
      <c r="BS7" s="689">
        <v>2561</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3350704</v>
      </c>
      <c r="CS7" s="686"/>
      <c r="CT7" s="686"/>
      <c r="CU7" s="686"/>
      <c r="CV7" s="686"/>
      <c r="CW7" s="686"/>
      <c r="CX7" s="686"/>
      <c r="CY7" s="687"/>
      <c r="CZ7" s="688">
        <v>37.1</v>
      </c>
      <c r="DA7" s="688"/>
      <c r="DB7" s="688"/>
      <c r="DC7" s="688"/>
      <c r="DD7" s="694">
        <v>25601</v>
      </c>
      <c r="DE7" s="686"/>
      <c r="DF7" s="686"/>
      <c r="DG7" s="686"/>
      <c r="DH7" s="686"/>
      <c r="DI7" s="686"/>
      <c r="DJ7" s="686"/>
      <c r="DK7" s="686"/>
      <c r="DL7" s="686"/>
      <c r="DM7" s="686"/>
      <c r="DN7" s="686"/>
      <c r="DO7" s="686"/>
      <c r="DP7" s="687"/>
      <c r="DQ7" s="694">
        <v>540995</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1817</v>
      </c>
      <c r="S8" s="686"/>
      <c r="T8" s="686"/>
      <c r="U8" s="686"/>
      <c r="V8" s="686"/>
      <c r="W8" s="686"/>
      <c r="X8" s="686"/>
      <c r="Y8" s="687"/>
      <c r="Z8" s="688">
        <v>0</v>
      </c>
      <c r="AA8" s="688"/>
      <c r="AB8" s="688"/>
      <c r="AC8" s="688"/>
      <c r="AD8" s="689">
        <v>1817</v>
      </c>
      <c r="AE8" s="689"/>
      <c r="AF8" s="689"/>
      <c r="AG8" s="689"/>
      <c r="AH8" s="689"/>
      <c r="AI8" s="689"/>
      <c r="AJ8" s="689"/>
      <c r="AK8" s="689"/>
      <c r="AL8" s="690">
        <v>0.1</v>
      </c>
      <c r="AM8" s="691"/>
      <c r="AN8" s="691"/>
      <c r="AO8" s="692"/>
      <c r="AP8" s="682" t="s">
        <v>237</v>
      </c>
      <c r="AQ8" s="683"/>
      <c r="AR8" s="683"/>
      <c r="AS8" s="683"/>
      <c r="AT8" s="683"/>
      <c r="AU8" s="683"/>
      <c r="AV8" s="683"/>
      <c r="AW8" s="683"/>
      <c r="AX8" s="683"/>
      <c r="AY8" s="683"/>
      <c r="AZ8" s="683"/>
      <c r="BA8" s="683"/>
      <c r="BB8" s="683"/>
      <c r="BC8" s="683"/>
      <c r="BD8" s="683"/>
      <c r="BE8" s="683"/>
      <c r="BF8" s="684"/>
      <c r="BG8" s="685">
        <v>13478</v>
      </c>
      <c r="BH8" s="686"/>
      <c r="BI8" s="686"/>
      <c r="BJ8" s="686"/>
      <c r="BK8" s="686"/>
      <c r="BL8" s="686"/>
      <c r="BM8" s="686"/>
      <c r="BN8" s="687"/>
      <c r="BO8" s="688">
        <v>1.6</v>
      </c>
      <c r="BP8" s="688"/>
      <c r="BQ8" s="688"/>
      <c r="BR8" s="688"/>
      <c r="BS8" s="694" t="s">
        <v>128</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1626964</v>
      </c>
      <c r="CS8" s="686"/>
      <c r="CT8" s="686"/>
      <c r="CU8" s="686"/>
      <c r="CV8" s="686"/>
      <c r="CW8" s="686"/>
      <c r="CX8" s="686"/>
      <c r="CY8" s="687"/>
      <c r="CZ8" s="688">
        <v>18</v>
      </c>
      <c r="DA8" s="688"/>
      <c r="DB8" s="688"/>
      <c r="DC8" s="688"/>
      <c r="DD8" s="694">
        <v>333</v>
      </c>
      <c r="DE8" s="686"/>
      <c r="DF8" s="686"/>
      <c r="DG8" s="686"/>
      <c r="DH8" s="686"/>
      <c r="DI8" s="686"/>
      <c r="DJ8" s="686"/>
      <c r="DK8" s="686"/>
      <c r="DL8" s="686"/>
      <c r="DM8" s="686"/>
      <c r="DN8" s="686"/>
      <c r="DO8" s="686"/>
      <c r="DP8" s="687"/>
      <c r="DQ8" s="694">
        <v>831838</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2065</v>
      </c>
      <c r="S9" s="686"/>
      <c r="T9" s="686"/>
      <c r="U9" s="686"/>
      <c r="V9" s="686"/>
      <c r="W9" s="686"/>
      <c r="X9" s="686"/>
      <c r="Y9" s="687"/>
      <c r="Z9" s="688">
        <v>0</v>
      </c>
      <c r="AA9" s="688"/>
      <c r="AB9" s="688"/>
      <c r="AC9" s="688"/>
      <c r="AD9" s="689">
        <v>2065</v>
      </c>
      <c r="AE9" s="689"/>
      <c r="AF9" s="689"/>
      <c r="AG9" s="689"/>
      <c r="AH9" s="689"/>
      <c r="AI9" s="689"/>
      <c r="AJ9" s="689"/>
      <c r="AK9" s="689"/>
      <c r="AL9" s="690">
        <v>0.1</v>
      </c>
      <c r="AM9" s="691"/>
      <c r="AN9" s="691"/>
      <c r="AO9" s="692"/>
      <c r="AP9" s="682" t="s">
        <v>240</v>
      </c>
      <c r="AQ9" s="683"/>
      <c r="AR9" s="683"/>
      <c r="AS9" s="683"/>
      <c r="AT9" s="683"/>
      <c r="AU9" s="683"/>
      <c r="AV9" s="683"/>
      <c r="AW9" s="683"/>
      <c r="AX9" s="683"/>
      <c r="AY9" s="683"/>
      <c r="AZ9" s="683"/>
      <c r="BA9" s="683"/>
      <c r="BB9" s="683"/>
      <c r="BC9" s="683"/>
      <c r="BD9" s="683"/>
      <c r="BE9" s="683"/>
      <c r="BF9" s="684"/>
      <c r="BG9" s="685">
        <v>258910</v>
      </c>
      <c r="BH9" s="686"/>
      <c r="BI9" s="686"/>
      <c r="BJ9" s="686"/>
      <c r="BK9" s="686"/>
      <c r="BL9" s="686"/>
      <c r="BM9" s="686"/>
      <c r="BN9" s="687"/>
      <c r="BO9" s="688">
        <v>31</v>
      </c>
      <c r="BP9" s="688"/>
      <c r="BQ9" s="688"/>
      <c r="BR9" s="688"/>
      <c r="BS9" s="694" t="s">
        <v>137</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679979</v>
      </c>
      <c r="CS9" s="686"/>
      <c r="CT9" s="686"/>
      <c r="CU9" s="686"/>
      <c r="CV9" s="686"/>
      <c r="CW9" s="686"/>
      <c r="CX9" s="686"/>
      <c r="CY9" s="687"/>
      <c r="CZ9" s="688">
        <v>7.5</v>
      </c>
      <c r="DA9" s="688"/>
      <c r="DB9" s="688"/>
      <c r="DC9" s="688"/>
      <c r="DD9" s="694">
        <v>18990</v>
      </c>
      <c r="DE9" s="686"/>
      <c r="DF9" s="686"/>
      <c r="DG9" s="686"/>
      <c r="DH9" s="686"/>
      <c r="DI9" s="686"/>
      <c r="DJ9" s="686"/>
      <c r="DK9" s="686"/>
      <c r="DL9" s="686"/>
      <c r="DM9" s="686"/>
      <c r="DN9" s="686"/>
      <c r="DO9" s="686"/>
      <c r="DP9" s="687"/>
      <c r="DQ9" s="694">
        <v>598091</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128</v>
      </c>
      <c r="S10" s="686"/>
      <c r="T10" s="686"/>
      <c r="U10" s="686"/>
      <c r="V10" s="686"/>
      <c r="W10" s="686"/>
      <c r="X10" s="686"/>
      <c r="Y10" s="687"/>
      <c r="Z10" s="688" t="s">
        <v>137</v>
      </c>
      <c r="AA10" s="688"/>
      <c r="AB10" s="688"/>
      <c r="AC10" s="688"/>
      <c r="AD10" s="689" t="s">
        <v>128</v>
      </c>
      <c r="AE10" s="689"/>
      <c r="AF10" s="689"/>
      <c r="AG10" s="689"/>
      <c r="AH10" s="689"/>
      <c r="AI10" s="689"/>
      <c r="AJ10" s="689"/>
      <c r="AK10" s="689"/>
      <c r="AL10" s="690" t="s">
        <v>128</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12060</v>
      </c>
      <c r="BH10" s="686"/>
      <c r="BI10" s="686"/>
      <c r="BJ10" s="686"/>
      <c r="BK10" s="686"/>
      <c r="BL10" s="686"/>
      <c r="BM10" s="686"/>
      <c r="BN10" s="687"/>
      <c r="BO10" s="688">
        <v>1.4</v>
      </c>
      <c r="BP10" s="688"/>
      <c r="BQ10" s="688"/>
      <c r="BR10" s="688"/>
      <c r="BS10" s="694" t="s">
        <v>128</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60</v>
      </c>
      <c r="CS10" s="686"/>
      <c r="CT10" s="686"/>
      <c r="CU10" s="686"/>
      <c r="CV10" s="686"/>
      <c r="CW10" s="686"/>
      <c r="CX10" s="686"/>
      <c r="CY10" s="687"/>
      <c r="CZ10" s="688">
        <v>0</v>
      </c>
      <c r="DA10" s="688"/>
      <c r="DB10" s="688"/>
      <c r="DC10" s="688"/>
      <c r="DD10" s="694" t="s">
        <v>128</v>
      </c>
      <c r="DE10" s="686"/>
      <c r="DF10" s="686"/>
      <c r="DG10" s="686"/>
      <c r="DH10" s="686"/>
      <c r="DI10" s="686"/>
      <c r="DJ10" s="686"/>
      <c r="DK10" s="686"/>
      <c r="DL10" s="686"/>
      <c r="DM10" s="686"/>
      <c r="DN10" s="686"/>
      <c r="DO10" s="686"/>
      <c r="DP10" s="687"/>
      <c r="DQ10" s="694">
        <v>60</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173619</v>
      </c>
      <c r="S11" s="686"/>
      <c r="T11" s="686"/>
      <c r="U11" s="686"/>
      <c r="V11" s="686"/>
      <c r="W11" s="686"/>
      <c r="X11" s="686"/>
      <c r="Y11" s="687"/>
      <c r="Z11" s="690">
        <v>1.9</v>
      </c>
      <c r="AA11" s="691"/>
      <c r="AB11" s="691"/>
      <c r="AC11" s="703"/>
      <c r="AD11" s="694">
        <v>173619</v>
      </c>
      <c r="AE11" s="686"/>
      <c r="AF11" s="686"/>
      <c r="AG11" s="686"/>
      <c r="AH11" s="686"/>
      <c r="AI11" s="686"/>
      <c r="AJ11" s="686"/>
      <c r="AK11" s="687"/>
      <c r="AL11" s="690">
        <v>5.0999999999999996</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10135</v>
      </c>
      <c r="BH11" s="686"/>
      <c r="BI11" s="686"/>
      <c r="BJ11" s="686"/>
      <c r="BK11" s="686"/>
      <c r="BL11" s="686"/>
      <c r="BM11" s="686"/>
      <c r="BN11" s="687"/>
      <c r="BO11" s="688">
        <v>1.2</v>
      </c>
      <c r="BP11" s="688"/>
      <c r="BQ11" s="688"/>
      <c r="BR11" s="688"/>
      <c r="BS11" s="694">
        <v>2561</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701689</v>
      </c>
      <c r="CS11" s="686"/>
      <c r="CT11" s="686"/>
      <c r="CU11" s="686"/>
      <c r="CV11" s="686"/>
      <c r="CW11" s="686"/>
      <c r="CX11" s="686"/>
      <c r="CY11" s="687"/>
      <c r="CZ11" s="688">
        <v>7.8</v>
      </c>
      <c r="DA11" s="688"/>
      <c r="DB11" s="688"/>
      <c r="DC11" s="688"/>
      <c r="DD11" s="694">
        <v>301195</v>
      </c>
      <c r="DE11" s="686"/>
      <c r="DF11" s="686"/>
      <c r="DG11" s="686"/>
      <c r="DH11" s="686"/>
      <c r="DI11" s="686"/>
      <c r="DJ11" s="686"/>
      <c r="DK11" s="686"/>
      <c r="DL11" s="686"/>
      <c r="DM11" s="686"/>
      <c r="DN11" s="686"/>
      <c r="DO11" s="686"/>
      <c r="DP11" s="687"/>
      <c r="DQ11" s="694">
        <v>348379</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t="s">
        <v>128</v>
      </c>
      <c r="S12" s="686"/>
      <c r="T12" s="686"/>
      <c r="U12" s="686"/>
      <c r="V12" s="686"/>
      <c r="W12" s="686"/>
      <c r="X12" s="686"/>
      <c r="Y12" s="687"/>
      <c r="Z12" s="688" t="s">
        <v>128</v>
      </c>
      <c r="AA12" s="688"/>
      <c r="AB12" s="688"/>
      <c r="AC12" s="688"/>
      <c r="AD12" s="689" t="s">
        <v>128</v>
      </c>
      <c r="AE12" s="689"/>
      <c r="AF12" s="689"/>
      <c r="AG12" s="689"/>
      <c r="AH12" s="689"/>
      <c r="AI12" s="689"/>
      <c r="AJ12" s="689"/>
      <c r="AK12" s="689"/>
      <c r="AL12" s="690" t="s">
        <v>128</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451605</v>
      </c>
      <c r="BH12" s="686"/>
      <c r="BI12" s="686"/>
      <c r="BJ12" s="686"/>
      <c r="BK12" s="686"/>
      <c r="BL12" s="686"/>
      <c r="BM12" s="686"/>
      <c r="BN12" s="687"/>
      <c r="BO12" s="688">
        <v>54.1</v>
      </c>
      <c r="BP12" s="688"/>
      <c r="BQ12" s="688"/>
      <c r="BR12" s="688"/>
      <c r="BS12" s="694" t="s">
        <v>128</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406249</v>
      </c>
      <c r="CS12" s="686"/>
      <c r="CT12" s="686"/>
      <c r="CU12" s="686"/>
      <c r="CV12" s="686"/>
      <c r="CW12" s="686"/>
      <c r="CX12" s="686"/>
      <c r="CY12" s="687"/>
      <c r="CZ12" s="688">
        <v>4.5</v>
      </c>
      <c r="DA12" s="688"/>
      <c r="DB12" s="688"/>
      <c r="DC12" s="688"/>
      <c r="DD12" s="694">
        <v>2241</v>
      </c>
      <c r="DE12" s="686"/>
      <c r="DF12" s="686"/>
      <c r="DG12" s="686"/>
      <c r="DH12" s="686"/>
      <c r="DI12" s="686"/>
      <c r="DJ12" s="686"/>
      <c r="DK12" s="686"/>
      <c r="DL12" s="686"/>
      <c r="DM12" s="686"/>
      <c r="DN12" s="686"/>
      <c r="DO12" s="686"/>
      <c r="DP12" s="687"/>
      <c r="DQ12" s="694">
        <v>338687</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128</v>
      </c>
      <c r="AA13" s="688"/>
      <c r="AB13" s="688"/>
      <c r="AC13" s="688"/>
      <c r="AD13" s="689" t="s">
        <v>128</v>
      </c>
      <c r="AE13" s="689"/>
      <c r="AF13" s="689"/>
      <c r="AG13" s="689"/>
      <c r="AH13" s="689"/>
      <c r="AI13" s="689"/>
      <c r="AJ13" s="689"/>
      <c r="AK13" s="689"/>
      <c r="AL13" s="690" t="s">
        <v>128</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450749</v>
      </c>
      <c r="BH13" s="686"/>
      <c r="BI13" s="686"/>
      <c r="BJ13" s="686"/>
      <c r="BK13" s="686"/>
      <c r="BL13" s="686"/>
      <c r="BM13" s="686"/>
      <c r="BN13" s="687"/>
      <c r="BO13" s="688">
        <v>54</v>
      </c>
      <c r="BP13" s="688"/>
      <c r="BQ13" s="688"/>
      <c r="BR13" s="688"/>
      <c r="BS13" s="694" t="s">
        <v>128</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687943</v>
      </c>
      <c r="CS13" s="686"/>
      <c r="CT13" s="686"/>
      <c r="CU13" s="686"/>
      <c r="CV13" s="686"/>
      <c r="CW13" s="686"/>
      <c r="CX13" s="686"/>
      <c r="CY13" s="687"/>
      <c r="CZ13" s="688">
        <v>7.6</v>
      </c>
      <c r="DA13" s="688"/>
      <c r="DB13" s="688"/>
      <c r="DC13" s="688"/>
      <c r="DD13" s="694">
        <v>574411</v>
      </c>
      <c r="DE13" s="686"/>
      <c r="DF13" s="686"/>
      <c r="DG13" s="686"/>
      <c r="DH13" s="686"/>
      <c r="DI13" s="686"/>
      <c r="DJ13" s="686"/>
      <c r="DK13" s="686"/>
      <c r="DL13" s="686"/>
      <c r="DM13" s="686"/>
      <c r="DN13" s="686"/>
      <c r="DO13" s="686"/>
      <c r="DP13" s="687"/>
      <c r="DQ13" s="694">
        <v>149780</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t="s">
        <v>128</v>
      </c>
      <c r="S14" s="686"/>
      <c r="T14" s="686"/>
      <c r="U14" s="686"/>
      <c r="V14" s="686"/>
      <c r="W14" s="686"/>
      <c r="X14" s="686"/>
      <c r="Y14" s="687"/>
      <c r="Z14" s="688" t="s">
        <v>137</v>
      </c>
      <c r="AA14" s="688"/>
      <c r="AB14" s="688"/>
      <c r="AC14" s="688"/>
      <c r="AD14" s="689" t="s">
        <v>128</v>
      </c>
      <c r="AE14" s="689"/>
      <c r="AF14" s="689"/>
      <c r="AG14" s="689"/>
      <c r="AH14" s="689"/>
      <c r="AI14" s="689"/>
      <c r="AJ14" s="689"/>
      <c r="AK14" s="689"/>
      <c r="AL14" s="690" t="s">
        <v>128</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35260</v>
      </c>
      <c r="BH14" s="686"/>
      <c r="BI14" s="686"/>
      <c r="BJ14" s="686"/>
      <c r="BK14" s="686"/>
      <c r="BL14" s="686"/>
      <c r="BM14" s="686"/>
      <c r="BN14" s="687"/>
      <c r="BO14" s="688">
        <v>4.2</v>
      </c>
      <c r="BP14" s="688"/>
      <c r="BQ14" s="688"/>
      <c r="BR14" s="688"/>
      <c r="BS14" s="694" t="s">
        <v>128</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202338</v>
      </c>
      <c r="CS14" s="686"/>
      <c r="CT14" s="686"/>
      <c r="CU14" s="686"/>
      <c r="CV14" s="686"/>
      <c r="CW14" s="686"/>
      <c r="CX14" s="686"/>
      <c r="CY14" s="687"/>
      <c r="CZ14" s="688">
        <v>2.2000000000000002</v>
      </c>
      <c r="DA14" s="688"/>
      <c r="DB14" s="688"/>
      <c r="DC14" s="688"/>
      <c r="DD14" s="694">
        <v>10890</v>
      </c>
      <c r="DE14" s="686"/>
      <c r="DF14" s="686"/>
      <c r="DG14" s="686"/>
      <c r="DH14" s="686"/>
      <c r="DI14" s="686"/>
      <c r="DJ14" s="686"/>
      <c r="DK14" s="686"/>
      <c r="DL14" s="686"/>
      <c r="DM14" s="686"/>
      <c r="DN14" s="686"/>
      <c r="DO14" s="686"/>
      <c r="DP14" s="687"/>
      <c r="DQ14" s="694">
        <v>193313</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128</v>
      </c>
      <c r="S15" s="686"/>
      <c r="T15" s="686"/>
      <c r="U15" s="686"/>
      <c r="V15" s="686"/>
      <c r="W15" s="686"/>
      <c r="X15" s="686"/>
      <c r="Y15" s="687"/>
      <c r="Z15" s="688" t="s">
        <v>137</v>
      </c>
      <c r="AA15" s="688"/>
      <c r="AB15" s="688"/>
      <c r="AC15" s="688"/>
      <c r="AD15" s="689" t="s">
        <v>128</v>
      </c>
      <c r="AE15" s="689"/>
      <c r="AF15" s="689"/>
      <c r="AG15" s="689"/>
      <c r="AH15" s="689"/>
      <c r="AI15" s="689"/>
      <c r="AJ15" s="689"/>
      <c r="AK15" s="689"/>
      <c r="AL15" s="690" t="s">
        <v>128</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47813</v>
      </c>
      <c r="BH15" s="686"/>
      <c r="BI15" s="686"/>
      <c r="BJ15" s="686"/>
      <c r="BK15" s="686"/>
      <c r="BL15" s="686"/>
      <c r="BM15" s="686"/>
      <c r="BN15" s="687"/>
      <c r="BO15" s="688">
        <v>5.7</v>
      </c>
      <c r="BP15" s="688"/>
      <c r="BQ15" s="688"/>
      <c r="BR15" s="688"/>
      <c r="BS15" s="694" t="s">
        <v>128</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710158</v>
      </c>
      <c r="CS15" s="686"/>
      <c r="CT15" s="686"/>
      <c r="CU15" s="686"/>
      <c r="CV15" s="686"/>
      <c r="CW15" s="686"/>
      <c r="CX15" s="686"/>
      <c r="CY15" s="687"/>
      <c r="CZ15" s="688">
        <v>7.9</v>
      </c>
      <c r="DA15" s="688"/>
      <c r="DB15" s="688"/>
      <c r="DC15" s="688"/>
      <c r="DD15" s="694">
        <v>216512</v>
      </c>
      <c r="DE15" s="686"/>
      <c r="DF15" s="686"/>
      <c r="DG15" s="686"/>
      <c r="DH15" s="686"/>
      <c r="DI15" s="686"/>
      <c r="DJ15" s="686"/>
      <c r="DK15" s="686"/>
      <c r="DL15" s="686"/>
      <c r="DM15" s="686"/>
      <c r="DN15" s="686"/>
      <c r="DO15" s="686"/>
      <c r="DP15" s="687"/>
      <c r="DQ15" s="694">
        <v>404271</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4687</v>
      </c>
      <c r="S16" s="686"/>
      <c r="T16" s="686"/>
      <c r="U16" s="686"/>
      <c r="V16" s="686"/>
      <c r="W16" s="686"/>
      <c r="X16" s="686"/>
      <c r="Y16" s="687"/>
      <c r="Z16" s="688">
        <v>0.1</v>
      </c>
      <c r="AA16" s="688"/>
      <c r="AB16" s="688"/>
      <c r="AC16" s="688"/>
      <c r="AD16" s="689">
        <v>4687</v>
      </c>
      <c r="AE16" s="689"/>
      <c r="AF16" s="689"/>
      <c r="AG16" s="689"/>
      <c r="AH16" s="689"/>
      <c r="AI16" s="689"/>
      <c r="AJ16" s="689"/>
      <c r="AK16" s="689"/>
      <c r="AL16" s="690">
        <v>0.1</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128</v>
      </c>
      <c r="BH16" s="686"/>
      <c r="BI16" s="686"/>
      <c r="BJ16" s="686"/>
      <c r="BK16" s="686"/>
      <c r="BL16" s="686"/>
      <c r="BM16" s="686"/>
      <c r="BN16" s="687"/>
      <c r="BO16" s="688" t="s">
        <v>128</v>
      </c>
      <c r="BP16" s="688"/>
      <c r="BQ16" s="688"/>
      <c r="BR16" s="688"/>
      <c r="BS16" s="694" t="s">
        <v>128</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108021</v>
      </c>
      <c r="CS16" s="686"/>
      <c r="CT16" s="686"/>
      <c r="CU16" s="686"/>
      <c r="CV16" s="686"/>
      <c r="CW16" s="686"/>
      <c r="CX16" s="686"/>
      <c r="CY16" s="687"/>
      <c r="CZ16" s="688">
        <v>1.2</v>
      </c>
      <c r="DA16" s="688"/>
      <c r="DB16" s="688"/>
      <c r="DC16" s="688"/>
      <c r="DD16" s="694" t="s">
        <v>128</v>
      </c>
      <c r="DE16" s="686"/>
      <c r="DF16" s="686"/>
      <c r="DG16" s="686"/>
      <c r="DH16" s="686"/>
      <c r="DI16" s="686"/>
      <c r="DJ16" s="686"/>
      <c r="DK16" s="686"/>
      <c r="DL16" s="686"/>
      <c r="DM16" s="686"/>
      <c r="DN16" s="686"/>
      <c r="DO16" s="686"/>
      <c r="DP16" s="687"/>
      <c r="DQ16" s="694">
        <v>40074</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1688</v>
      </c>
      <c r="S17" s="686"/>
      <c r="T17" s="686"/>
      <c r="U17" s="686"/>
      <c r="V17" s="686"/>
      <c r="W17" s="686"/>
      <c r="X17" s="686"/>
      <c r="Y17" s="687"/>
      <c r="Z17" s="688">
        <v>0</v>
      </c>
      <c r="AA17" s="688"/>
      <c r="AB17" s="688"/>
      <c r="AC17" s="688"/>
      <c r="AD17" s="689">
        <v>1688</v>
      </c>
      <c r="AE17" s="689"/>
      <c r="AF17" s="689"/>
      <c r="AG17" s="689"/>
      <c r="AH17" s="689"/>
      <c r="AI17" s="689"/>
      <c r="AJ17" s="689"/>
      <c r="AK17" s="689"/>
      <c r="AL17" s="690">
        <v>0.1</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128</v>
      </c>
      <c r="BH17" s="686"/>
      <c r="BI17" s="686"/>
      <c r="BJ17" s="686"/>
      <c r="BK17" s="686"/>
      <c r="BL17" s="686"/>
      <c r="BM17" s="686"/>
      <c r="BN17" s="687"/>
      <c r="BO17" s="688" t="s">
        <v>128</v>
      </c>
      <c r="BP17" s="688"/>
      <c r="BQ17" s="688"/>
      <c r="BR17" s="688"/>
      <c r="BS17" s="694" t="s">
        <v>128</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487588</v>
      </c>
      <c r="CS17" s="686"/>
      <c r="CT17" s="686"/>
      <c r="CU17" s="686"/>
      <c r="CV17" s="686"/>
      <c r="CW17" s="686"/>
      <c r="CX17" s="686"/>
      <c r="CY17" s="687"/>
      <c r="CZ17" s="688">
        <v>5.4</v>
      </c>
      <c r="DA17" s="688"/>
      <c r="DB17" s="688"/>
      <c r="DC17" s="688"/>
      <c r="DD17" s="694" t="s">
        <v>128</v>
      </c>
      <c r="DE17" s="686"/>
      <c r="DF17" s="686"/>
      <c r="DG17" s="686"/>
      <c r="DH17" s="686"/>
      <c r="DI17" s="686"/>
      <c r="DJ17" s="686"/>
      <c r="DK17" s="686"/>
      <c r="DL17" s="686"/>
      <c r="DM17" s="686"/>
      <c r="DN17" s="686"/>
      <c r="DO17" s="686"/>
      <c r="DP17" s="687"/>
      <c r="DQ17" s="694">
        <v>486565</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5090</v>
      </c>
      <c r="S18" s="686"/>
      <c r="T18" s="686"/>
      <c r="U18" s="686"/>
      <c r="V18" s="686"/>
      <c r="W18" s="686"/>
      <c r="X18" s="686"/>
      <c r="Y18" s="687"/>
      <c r="Z18" s="688">
        <v>0.1</v>
      </c>
      <c r="AA18" s="688"/>
      <c r="AB18" s="688"/>
      <c r="AC18" s="688"/>
      <c r="AD18" s="689">
        <v>5090</v>
      </c>
      <c r="AE18" s="689"/>
      <c r="AF18" s="689"/>
      <c r="AG18" s="689"/>
      <c r="AH18" s="689"/>
      <c r="AI18" s="689"/>
      <c r="AJ18" s="689"/>
      <c r="AK18" s="689"/>
      <c r="AL18" s="690">
        <v>0.2</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128</v>
      </c>
      <c r="BP18" s="688"/>
      <c r="BQ18" s="688"/>
      <c r="BR18" s="688"/>
      <c r="BS18" s="694" t="s">
        <v>137</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128</v>
      </c>
      <c r="CS18" s="686"/>
      <c r="CT18" s="686"/>
      <c r="CU18" s="686"/>
      <c r="CV18" s="686"/>
      <c r="CW18" s="686"/>
      <c r="CX18" s="686"/>
      <c r="CY18" s="687"/>
      <c r="CZ18" s="688" t="s">
        <v>128</v>
      </c>
      <c r="DA18" s="688"/>
      <c r="DB18" s="688"/>
      <c r="DC18" s="688"/>
      <c r="DD18" s="694" t="s">
        <v>128</v>
      </c>
      <c r="DE18" s="686"/>
      <c r="DF18" s="686"/>
      <c r="DG18" s="686"/>
      <c r="DH18" s="686"/>
      <c r="DI18" s="686"/>
      <c r="DJ18" s="686"/>
      <c r="DK18" s="686"/>
      <c r="DL18" s="686"/>
      <c r="DM18" s="686"/>
      <c r="DN18" s="686"/>
      <c r="DO18" s="686"/>
      <c r="DP18" s="687"/>
      <c r="DQ18" s="694" t="s">
        <v>137</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2562</v>
      </c>
      <c r="S19" s="686"/>
      <c r="T19" s="686"/>
      <c r="U19" s="686"/>
      <c r="V19" s="686"/>
      <c r="W19" s="686"/>
      <c r="X19" s="686"/>
      <c r="Y19" s="687"/>
      <c r="Z19" s="688">
        <v>0</v>
      </c>
      <c r="AA19" s="688"/>
      <c r="AB19" s="688"/>
      <c r="AC19" s="688"/>
      <c r="AD19" s="689">
        <v>2562</v>
      </c>
      <c r="AE19" s="689"/>
      <c r="AF19" s="689"/>
      <c r="AG19" s="689"/>
      <c r="AH19" s="689"/>
      <c r="AI19" s="689"/>
      <c r="AJ19" s="689"/>
      <c r="AK19" s="689"/>
      <c r="AL19" s="690">
        <v>0.1</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4875</v>
      </c>
      <c r="BH19" s="686"/>
      <c r="BI19" s="686"/>
      <c r="BJ19" s="686"/>
      <c r="BK19" s="686"/>
      <c r="BL19" s="686"/>
      <c r="BM19" s="686"/>
      <c r="BN19" s="687"/>
      <c r="BO19" s="688">
        <v>0.6</v>
      </c>
      <c r="BP19" s="688"/>
      <c r="BQ19" s="688"/>
      <c r="BR19" s="688"/>
      <c r="BS19" s="694" t="s">
        <v>128</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128</v>
      </c>
      <c r="DA19" s="688"/>
      <c r="DB19" s="688"/>
      <c r="DC19" s="688"/>
      <c r="DD19" s="694" t="s">
        <v>128</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1940</v>
      </c>
      <c r="S20" s="686"/>
      <c r="T20" s="686"/>
      <c r="U20" s="686"/>
      <c r="V20" s="686"/>
      <c r="W20" s="686"/>
      <c r="X20" s="686"/>
      <c r="Y20" s="687"/>
      <c r="Z20" s="688">
        <v>0</v>
      </c>
      <c r="AA20" s="688"/>
      <c r="AB20" s="688"/>
      <c r="AC20" s="688"/>
      <c r="AD20" s="689">
        <v>1940</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4875</v>
      </c>
      <c r="BH20" s="686"/>
      <c r="BI20" s="686"/>
      <c r="BJ20" s="686"/>
      <c r="BK20" s="686"/>
      <c r="BL20" s="686"/>
      <c r="BM20" s="686"/>
      <c r="BN20" s="687"/>
      <c r="BO20" s="688">
        <v>0.6</v>
      </c>
      <c r="BP20" s="688"/>
      <c r="BQ20" s="688"/>
      <c r="BR20" s="688"/>
      <c r="BS20" s="694" t="s">
        <v>128</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9038889</v>
      </c>
      <c r="CS20" s="686"/>
      <c r="CT20" s="686"/>
      <c r="CU20" s="686"/>
      <c r="CV20" s="686"/>
      <c r="CW20" s="686"/>
      <c r="CX20" s="686"/>
      <c r="CY20" s="687"/>
      <c r="CZ20" s="688">
        <v>100</v>
      </c>
      <c r="DA20" s="688"/>
      <c r="DB20" s="688"/>
      <c r="DC20" s="688"/>
      <c r="DD20" s="694">
        <v>1150173</v>
      </c>
      <c r="DE20" s="686"/>
      <c r="DF20" s="686"/>
      <c r="DG20" s="686"/>
      <c r="DH20" s="686"/>
      <c r="DI20" s="686"/>
      <c r="DJ20" s="686"/>
      <c r="DK20" s="686"/>
      <c r="DL20" s="686"/>
      <c r="DM20" s="686"/>
      <c r="DN20" s="686"/>
      <c r="DO20" s="686"/>
      <c r="DP20" s="687"/>
      <c r="DQ20" s="694">
        <v>4009242</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588</v>
      </c>
      <c r="S21" s="686"/>
      <c r="T21" s="686"/>
      <c r="U21" s="686"/>
      <c r="V21" s="686"/>
      <c r="W21" s="686"/>
      <c r="X21" s="686"/>
      <c r="Y21" s="687"/>
      <c r="Z21" s="688">
        <v>0</v>
      </c>
      <c r="AA21" s="688"/>
      <c r="AB21" s="688"/>
      <c r="AC21" s="688"/>
      <c r="AD21" s="689">
        <v>588</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4875</v>
      </c>
      <c r="BH21" s="686"/>
      <c r="BI21" s="686"/>
      <c r="BJ21" s="686"/>
      <c r="BK21" s="686"/>
      <c r="BL21" s="686"/>
      <c r="BM21" s="686"/>
      <c r="BN21" s="687"/>
      <c r="BO21" s="688">
        <v>0.6</v>
      </c>
      <c r="BP21" s="688"/>
      <c r="BQ21" s="688"/>
      <c r="BR21" s="688"/>
      <c r="BS21" s="694" t="s">
        <v>128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2502516</v>
      </c>
      <c r="S22" s="686"/>
      <c r="T22" s="686"/>
      <c r="U22" s="686"/>
      <c r="V22" s="686"/>
      <c r="W22" s="686"/>
      <c r="X22" s="686"/>
      <c r="Y22" s="687"/>
      <c r="Z22" s="688">
        <v>27.1</v>
      </c>
      <c r="AA22" s="688"/>
      <c r="AB22" s="688"/>
      <c r="AC22" s="688"/>
      <c r="AD22" s="689">
        <v>2251711</v>
      </c>
      <c r="AE22" s="689"/>
      <c r="AF22" s="689"/>
      <c r="AG22" s="689"/>
      <c r="AH22" s="689"/>
      <c r="AI22" s="689"/>
      <c r="AJ22" s="689"/>
      <c r="AK22" s="689"/>
      <c r="AL22" s="690">
        <v>66.7</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128</v>
      </c>
      <c r="BH22" s="686"/>
      <c r="BI22" s="686"/>
      <c r="BJ22" s="686"/>
      <c r="BK22" s="686"/>
      <c r="BL22" s="686"/>
      <c r="BM22" s="686"/>
      <c r="BN22" s="687"/>
      <c r="BO22" s="688" t="s">
        <v>128</v>
      </c>
      <c r="BP22" s="688"/>
      <c r="BQ22" s="688"/>
      <c r="BR22" s="688"/>
      <c r="BS22" s="694" t="s">
        <v>128</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2251711</v>
      </c>
      <c r="S23" s="686"/>
      <c r="T23" s="686"/>
      <c r="U23" s="686"/>
      <c r="V23" s="686"/>
      <c r="W23" s="686"/>
      <c r="X23" s="686"/>
      <c r="Y23" s="687"/>
      <c r="Z23" s="688">
        <v>24.4</v>
      </c>
      <c r="AA23" s="688"/>
      <c r="AB23" s="688"/>
      <c r="AC23" s="688"/>
      <c r="AD23" s="689">
        <v>2251711</v>
      </c>
      <c r="AE23" s="689"/>
      <c r="AF23" s="689"/>
      <c r="AG23" s="689"/>
      <c r="AH23" s="689"/>
      <c r="AI23" s="689"/>
      <c r="AJ23" s="689"/>
      <c r="AK23" s="689"/>
      <c r="AL23" s="690">
        <v>66.7</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128</v>
      </c>
      <c r="BH23" s="686"/>
      <c r="BI23" s="686"/>
      <c r="BJ23" s="686"/>
      <c r="BK23" s="686"/>
      <c r="BL23" s="686"/>
      <c r="BM23" s="686"/>
      <c r="BN23" s="687"/>
      <c r="BO23" s="688" t="s">
        <v>128</v>
      </c>
      <c r="BP23" s="688"/>
      <c r="BQ23" s="688"/>
      <c r="BR23" s="688"/>
      <c r="BS23" s="694" t="s">
        <v>137</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250805</v>
      </c>
      <c r="S24" s="686"/>
      <c r="T24" s="686"/>
      <c r="U24" s="686"/>
      <c r="V24" s="686"/>
      <c r="W24" s="686"/>
      <c r="X24" s="686"/>
      <c r="Y24" s="687"/>
      <c r="Z24" s="688">
        <v>2.7</v>
      </c>
      <c r="AA24" s="688"/>
      <c r="AB24" s="688"/>
      <c r="AC24" s="688"/>
      <c r="AD24" s="689" t="s">
        <v>128</v>
      </c>
      <c r="AE24" s="689"/>
      <c r="AF24" s="689"/>
      <c r="AG24" s="689"/>
      <c r="AH24" s="689"/>
      <c r="AI24" s="689"/>
      <c r="AJ24" s="689"/>
      <c r="AK24" s="689"/>
      <c r="AL24" s="690" t="s">
        <v>128</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128</v>
      </c>
      <c r="BH24" s="686"/>
      <c r="BI24" s="686"/>
      <c r="BJ24" s="686"/>
      <c r="BK24" s="686"/>
      <c r="BL24" s="686"/>
      <c r="BM24" s="686"/>
      <c r="BN24" s="687"/>
      <c r="BO24" s="688" t="s">
        <v>128</v>
      </c>
      <c r="BP24" s="688"/>
      <c r="BQ24" s="688"/>
      <c r="BR24" s="688"/>
      <c r="BS24" s="694" t="s">
        <v>137</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2292473</v>
      </c>
      <c r="CS24" s="675"/>
      <c r="CT24" s="675"/>
      <c r="CU24" s="675"/>
      <c r="CV24" s="675"/>
      <c r="CW24" s="675"/>
      <c r="CX24" s="675"/>
      <c r="CY24" s="676"/>
      <c r="CZ24" s="679">
        <v>25.4</v>
      </c>
      <c r="DA24" s="680"/>
      <c r="DB24" s="680"/>
      <c r="DC24" s="699"/>
      <c r="DD24" s="724">
        <v>1580294</v>
      </c>
      <c r="DE24" s="675"/>
      <c r="DF24" s="675"/>
      <c r="DG24" s="675"/>
      <c r="DH24" s="675"/>
      <c r="DI24" s="675"/>
      <c r="DJ24" s="675"/>
      <c r="DK24" s="676"/>
      <c r="DL24" s="724">
        <v>1565178</v>
      </c>
      <c r="DM24" s="675"/>
      <c r="DN24" s="675"/>
      <c r="DO24" s="675"/>
      <c r="DP24" s="675"/>
      <c r="DQ24" s="675"/>
      <c r="DR24" s="675"/>
      <c r="DS24" s="675"/>
      <c r="DT24" s="675"/>
      <c r="DU24" s="675"/>
      <c r="DV24" s="676"/>
      <c r="DW24" s="679">
        <v>45.1</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t="s">
        <v>128</v>
      </c>
      <c r="S25" s="686"/>
      <c r="T25" s="686"/>
      <c r="U25" s="686"/>
      <c r="V25" s="686"/>
      <c r="W25" s="686"/>
      <c r="X25" s="686"/>
      <c r="Y25" s="687"/>
      <c r="Z25" s="688" t="s">
        <v>128</v>
      </c>
      <c r="AA25" s="688"/>
      <c r="AB25" s="688"/>
      <c r="AC25" s="688"/>
      <c r="AD25" s="689" t="s">
        <v>128</v>
      </c>
      <c r="AE25" s="689"/>
      <c r="AF25" s="689"/>
      <c r="AG25" s="689"/>
      <c r="AH25" s="689"/>
      <c r="AI25" s="689"/>
      <c r="AJ25" s="689"/>
      <c r="AK25" s="689"/>
      <c r="AL25" s="690" t="s">
        <v>137</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128</v>
      </c>
      <c r="BP25" s="688"/>
      <c r="BQ25" s="688"/>
      <c r="BR25" s="688"/>
      <c r="BS25" s="694" t="s">
        <v>128</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943832</v>
      </c>
      <c r="CS25" s="721"/>
      <c r="CT25" s="721"/>
      <c r="CU25" s="721"/>
      <c r="CV25" s="721"/>
      <c r="CW25" s="721"/>
      <c r="CX25" s="721"/>
      <c r="CY25" s="722"/>
      <c r="CZ25" s="690">
        <v>10.4</v>
      </c>
      <c r="DA25" s="719"/>
      <c r="DB25" s="719"/>
      <c r="DC25" s="723"/>
      <c r="DD25" s="694">
        <v>854993</v>
      </c>
      <c r="DE25" s="721"/>
      <c r="DF25" s="721"/>
      <c r="DG25" s="721"/>
      <c r="DH25" s="721"/>
      <c r="DI25" s="721"/>
      <c r="DJ25" s="721"/>
      <c r="DK25" s="722"/>
      <c r="DL25" s="694">
        <v>841247</v>
      </c>
      <c r="DM25" s="721"/>
      <c r="DN25" s="721"/>
      <c r="DO25" s="721"/>
      <c r="DP25" s="721"/>
      <c r="DQ25" s="721"/>
      <c r="DR25" s="721"/>
      <c r="DS25" s="721"/>
      <c r="DT25" s="721"/>
      <c r="DU25" s="721"/>
      <c r="DV25" s="722"/>
      <c r="DW25" s="690">
        <v>24.2</v>
      </c>
      <c r="DX25" s="719"/>
      <c r="DY25" s="719"/>
      <c r="DZ25" s="719"/>
      <c r="EA25" s="719"/>
      <c r="EB25" s="719"/>
      <c r="EC25" s="720"/>
    </row>
    <row r="26" spans="2:133" ht="11.25" customHeight="1" x14ac:dyDescent="0.15">
      <c r="B26" s="682" t="s">
        <v>293</v>
      </c>
      <c r="C26" s="683"/>
      <c r="D26" s="683"/>
      <c r="E26" s="683"/>
      <c r="F26" s="683"/>
      <c r="G26" s="683"/>
      <c r="H26" s="683"/>
      <c r="I26" s="683"/>
      <c r="J26" s="683"/>
      <c r="K26" s="683"/>
      <c r="L26" s="683"/>
      <c r="M26" s="683"/>
      <c r="N26" s="683"/>
      <c r="O26" s="683"/>
      <c r="P26" s="683"/>
      <c r="Q26" s="684"/>
      <c r="R26" s="685">
        <v>3595674</v>
      </c>
      <c r="S26" s="686"/>
      <c r="T26" s="686"/>
      <c r="U26" s="686"/>
      <c r="V26" s="686"/>
      <c r="W26" s="686"/>
      <c r="X26" s="686"/>
      <c r="Y26" s="687"/>
      <c r="Z26" s="688">
        <v>38.9</v>
      </c>
      <c r="AA26" s="688"/>
      <c r="AB26" s="688"/>
      <c r="AC26" s="688"/>
      <c r="AD26" s="689">
        <v>3344869</v>
      </c>
      <c r="AE26" s="689"/>
      <c r="AF26" s="689"/>
      <c r="AG26" s="689"/>
      <c r="AH26" s="689"/>
      <c r="AI26" s="689"/>
      <c r="AJ26" s="689"/>
      <c r="AK26" s="689"/>
      <c r="AL26" s="690">
        <v>99.1</v>
      </c>
      <c r="AM26" s="691"/>
      <c r="AN26" s="691"/>
      <c r="AO26" s="692"/>
      <c r="AP26" s="704" t="s">
        <v>294</v>
      </c>
      <c r="AQ26" s="725"/>
      <c r="AR26" s="725"/>
      <c r="AS26" s="725"/>
      <c r="AT26" s="725"/>
      <c r="AU26" s="725"/>
      <c r="AV26" s="725"/>
      <c r="AW26" s="725"/>
      <c r="AX26" s="725"/>
      <c r="AY26" s="725"/>
      <c r="AZ26" s="725"/>
      <c r="BA26" s="725"/>
      <c r="BB26" s="725"/>
      <c r="BC26" s="725"/>
      <c r="BD26" s="725"/>
      <c r="BE26" s="725"/>
      <c r="BF26" s="706"/>
      <c r="BG26" s="685" t="s">
        <v>128</v>
      </c>
      <c r="BH26" s="686"/>
      <c r="BI26" s="686"/>
      <c r="BJ26" s="686"/>
      <c r="BK26" s="686"/>
      <c r="BL26" s="686"/>
      <c r="BM26" s="686"/>
      <c r="BN26" s="687"/>
      <c r="BO26" s="688" t="s">
        <v>128</v>
      </c>
      <c r="BP26" s="688"/>
      <c r="BQ26" s="688"/>
      <c r="BR26" s="688"/>
      <c r="BS26" s="694" t="s">
        <v>128</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493866</v>
      </c>
      <c r="CS26" s="686"/>
      <c r="CT26" s="686"/>
      <c r="CU26" s="686"/>
      <c r="CV26" s="686"/>
      <c r="CW26" s="686"/>
      <c r="CX26" s="686"/>
      <c r="CY26" s="687"/>
      <c r="CZ26" s="690">
        <v>5.5</v>
      </c>
      <c r="DA26" s="719"/>
      <c r="DB26" s="719"/>
      <c r="DC26" s="723"/>
      <c r="DD26" s="694">
        <v>463997</v>
      </c>
      <c r="DE26" s="686"/>
      <c r="DF26" s="686"/>
      <c r="DG26" s="686"/>
      <c r="DH26" s="686"/>
      <c r="DI26" s="686"/>
      <c r="DJ26" s="686"/>
      <c r="DK26" s="687"/>
      <c r="DL26" s="694" t="s">
        <v>128</v>
      </c>
      <c r="DM26" s="686"/>
      <c r="DN26" s="686"/>
      <c r="DO26" s="686"/>
      <c r="DP26" s="686"/>
      <c r="DQ26" s="686"/>
      <c r="DR26" s="686"/>
      <c r="DS26" s="686"/>
      <c r="DT26" s="686"/>
      <c r="DU26" s="686"/>
      <c r="DV26" s="687"/>
      <c r="DW26" s="690" t="s">
        <v>128</v>
      </c>
      <c r="DX26" s="719"/>
      <c r="DY26" s="719"/>
      <c r="DZ26" s="719"/>
      <c r="EA26" s="719"/>
      <c r="EB26" s="719"/>
      <c r="EC26" s="720"/>
    </row>
    <row r="27" spans="2:133" ht="11.25" customHeight="1" x14ac:dyDescent="0.15">
      <c r="B27" s="682" t="s">
        <v>296</v>
      </c>
      <c r="C27" s="683"/>
      <c r="D27" s="683"/>
      <c r="E27" s="683"/>
      <c r="F27" s="683"/>
      <c r="G27" s="683"/>
      <c r="H27" s="683"/>
      <c r="I27" s="683"/>
      <c r="J27" s="683"/>
      <c r="K27" s="683"/>
      <c r="L27" s="683"/>
      <c r="M27" s="683"/>
      <c r="N27" s="683"/>
      <c r="O27" s="683"/>
      <c r="P27" s="683"/>
      <c r="Q27" s="684"/>
      <c r="R27" s="685">
        <v>1369</v>
      </c>
      <c r="S27" s="686"/>
      <c r="T27" s="686"/>
      <c r="U27" s="686"/>
      <c r="V27" s="686"/>
      <c r="W27" s="686"/>
      <c r="X27" s="686"/>
      <c r="Y27" s="687"/>
      <c r="Z27" s="688">
        <v>0</v>
      </c>
      <c r="AA27" s="688"/>
      <c r="AB27" s="688"/>
      <c r="AC27" s="688"/>
      <c r="AD27" s="689">
        <v>1369</v>
      </c>
      <c r="AE27" s="689"/>
      <c r="AF27" s="689"/>
      <c r="AG27" s="689"/>
      <c r="AH27" s="689"/>
      <c r="AI27" s="689"/>
      <c r="AJ27" s="689"/>
      <c r="AK27" s="689"/>
      <c r="AL27" s="690">
        <v>0</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834136</v>
      </c>
      <c r="BH27" s="686"/>
      <c r="BI27" s="686"/>
      <c r="BJ27" s="686"/>
      <c r="BK27" s="686"/>
      <c r="BL27" s="686"/>
      <c r="BM27" s="686"/>
      <c r="BN27" s="687"/>
      <c r="BO27" s="688">
        <v>100</v>
      </c>
      <c r="BP27" s="688"/>
      <c r="BQ27" s="688"/>
      <c r="BR27" s="688"/>
      <c r="BS27" s="694">
        <v>2561</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861053</v>
      </c>
      <c r="CS27" s="721"/>
      <c r="CT27" s="721"/>
      <c r="CU27" s="721"/>
      <c r="CV27" s="721"/>
      <c r="CW27" s="721"/>
      <c r="CX27" s="721"/>
      <c r="CY27" s="722"/>
      <c r="CZ27" s="690">
        <v>9.5</v>
      </c>
      <c r="DA27" s="719"/>
      <c r="DB27" s="719"/>
      <c r="DC27" s="723"/>
      <c r="DD27" s="694">
        <v>238736</v>
      </c>
      <c r="DE27" s="721"/>
      <c r="DF27" s="721"/>
      <c r="DG27" s="721"/>
      <c r="DH27" s="721"/>
      <c r="DI27" s="721"/>
      <c r="DJ27" s="721"/>
      <c r="DK27" s="722"/>
      <c r="DL27" s="694">
        <v>237366</v>
      </c>
      <c r="DM27" s="721"/>
      <c r="DN27" s="721"/>
      <c r="DO27" s="721"/>
      <c r="DP27" s="721"/>
      <c r="DQ27" s="721"/>
      <c r="DR27" s="721"/>
      <c r="DS27" s="721"/>
      <c r="DT27" s="721"/>
      <c r="DU27" s="721"/>
      <c r="DV27" s="722"/>
      <c r="DW27" s="690">
        <v>6.8</v>
      </c>
      <c r="DX27" s="719"/>
      <c r="DY27" s="719"/>
      <c r="DZ27" s="719"/>
      <c r="EA27" s="719"/>
      <c r="EB27" s="719"/>
      <c r="EC27" s="720"/>
    </row>
    <row r="28" spans="2:133" ht="11.25" customHeight="1" x14ac:dyDescent="0.15">
      <c r="B28" s="682" t="s">
        <v>299</v>
      </c>
      <c r="C28" s="683"/>
      <c r="D28" s="683"/>
      <c r="E28" s="683"/>
      <c r="F28" s="683"/>
      <c r="G28" s="683"/>
      <c r="H28" s="683"/>
      <c r="I28" s="683"/>
      <c r="J28" s="683"/>
      <c r="K28" s="683"/>
      <c r="L28" s="683"/>
      <c r="M28" s="683"/>
      <c r="N28" s="683"/>
      <c r="O28" s="683"/>
      <c r="P28" s="683"/>
      <c r="Q28" s="684"/>
      <c r="R28" s="685">
        <v>27761</v>
      </c>
      <c r="S28" s="686"/>
      <c r="T28" s="686"/>
      <c r="U28" s="686"/>
      <c r="V28" s="686"/>
      <c r="W28" s="686"/>
      <c r="X28" s="686"/>
      <c r="Y28" s="687"/>
      <c r="Z28" s="688">
        <v>0.3</v>
      </c>
      <c r="AA28" s="688"/>
      <c r="AB28" s="688"/>
      <c r="AC28" s="688"/>
      <c r="AD28" s="689" t="s">
        <v>128</v>
      </c>
      <c r="AE28" s="689"/>
      <c r="AF28" s="689"/>
      <c r="AG28" s="689"/>
      <c r="AH28" s="689"/>
      <c r="AI28" s="689"/>
      <c r="AJ28" s="689"/>
      <c r="AK28" s="689"/>
      <c r="AL28" s="690" t="s">
        <v>128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487588</v>
      </c>
      <c r="CS28" s="686"/>
      <c r="CT28" s="686"/>
      <c r="CU28" s="686"/>
      <c r="CV28" s="686"/>
      <c r="CW28" s="686"/>
      <c r="CX28" s="686"/>
      <c r="CY28" s="687"/>
      <c r="CZ28" s="690">
        <v>5.4</v>
      </c>
      <c r="DA28" s="719"/>
      <c r="DB28" s="719"/>
      <c r="DC28" s="723"/>
      <c r="DD28" s="694">
        <v>486565</v>
      </c>
      <c r="DE28" s="686"/>
      <c r="DF28" s="686"/>
      <c r="DG28" s="686"/>
      <c r="DH28" s="686"/>
      <c r="DI28" s="686"/>
      <c r="DJ28" s="686"/>
      <c r="DK28" s="687"/>
      <c r="DL28" s="694">
        <v>486565</v>
      </c>
      <c r="DM28" s="686"/>
      <c r="DN28" s="686"/>
      <c r="DO28" s="686"/>
      <c r="DP28" s="686"/>
      <c r="DQ28" s="686"/>
      <c r="DR28" s="686"/>
      <c r="DS28" s="686"/>
      <c r="DT28" s="686"/>
      <c r="DU28" s="686"/>
      <c r="DV28" s="687"/>
      <c r="DW28" s="690">
        <v>14</v>
      </c>
      <c r="DX28" s="719"/>
      <c r="DY28" s="719"/>
      <c r="DZ28" s="719"/>
      <c r="EA28" s="719"/>
      <c r="EB28" s="719"/>
      <c r="EC28" s="720"/>
    </row>
    <row r="29" spans="2:133" ht="11.25" customHeight="1" x14ac:dyDescent="0.15">
      <c r="B29" s="682" t="s">
        <v>301</v>
      </c>
      <c r="C29" s="683"/>
      <c r="D29" s="683"/>
      <c r="E29" s="683"/>
      <c r="F29" s="683"/>
      <c r="G29" s="683"/>
      <c r="H29" s="683"/>
      <c r="I29" s="683"/>
      <c r="J29" s="683"/>
      <c r="K29" s="683"/>
      <c r="L29" s="683"/>
      <c r="M29" s="683"/>
      <c r="N29" s="683"/>
      <c r="O29" s="683"/>
      <c r="P29" s="683"/>
      <c r="Q29" s="684"/>
      <c r="R29" s="685">
        <v>45995</v>
      </c>
      <c r="S29" s="686"/>
      <c r="T29" s="686"/>
      <c r="U29" s="686"/>
      <c r="V29" s="686"/>
      <c r="W29" s="686"/>
      <c r="X29" s="686"/>
      <c r="Y29" s="687"/>
      <c r="Z29" s="688">
        <v>0.5</v>
      </c>
      <c r="AA29" s="688"/>
      <c r="AB29" s="688"/>
      <c r="AC29" s="688"/>
      <c r="AD29" s="689">
        <v>3023</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302</v>
      </c>
      <c r="CE29" s="730"/>
      <c r="CF29" s="700" t="s">
        <v>70</v>
      </c>
      <c r="CG29" s="701"/>
      <c r="CH29" s="701"/>
      <c r="CI29" s="701"/>
      <c r="CJ29" s="701"/>
      <c r="CK29" s="701"/>
      <c r="CL29" s="701"/>
      <c r="CM29" s="701"/>
      <c r="CN29" s="701"/>
      <c r="CO29" s="701"/>
      <c r="CP29" s="701"/>
      <c r="CQ29" s="702"/>
      <c r="CR29" s="685">
        <v>487588</v>
      </c>
      <c r="CS29" s="721"/>
      <c r="CT29" s="721"/>
      <c r="CU29" s="721"/>
      <c r="CV29" s="721"/>
      <c r="CW29" s="721"/>
      <c r="CX29" s="721"/>
      <c r="CY29" s="722"/>
      <c r="CZ29" s="690">
        <v>5.4</v>
      </c>
      <c r="DA29" s="719"/>
      <c r="DB29" s="719"/>
      <c r="DC29" s="723"/>
      <c r="DD29" s="694">
        <v>486565</v>
      </c>
      <c r="DE29" s="721"/>
      <c r="DF29" s="721"/>
      <c r="DG29" s="721"/>
      <c r="DH29" s="721"/>
      <c r="DI29" s="721"/>
      <c r="DJ29" s="721"/>
      <c r="DK29" s="722"/>
      <c r="DL29" s="694">
        <v>486565</v>
      </c>
      <c r="DM29" s="721"/>
      <c r="DN29" s="721"/>
      <c r="DO29" s="721"/>
      <c r="DP29" s="721"/>
      <c r="DQ29" s="721"/>
      <c r="DR29" s="721"/>
      <c r="DS29" s="721"/>
      <c r="DT29" s="721"/>
      <c r="DU29" s="721"/>
      <c r="DV29" s="722"/>
      <c r="DW29" s="690">
        <v>14</v>
      </c>
      <c r="DX29" s="719"/>
      <c r="DY29" s="719"/>
      <c r="DZ29" s="719"/>
      <c r="EA29" s="719"/>
      <c r="EB29" s="719"/>
      <c r="EC29" s="720"/>
    </row>
    <row r="30" spans="2:133" ht="11.25" customHeight="1" x14ac:dyDescent="0.15">
      <c r="B30" s="682" t="s">
        <v>303</v>
      </c>
      <c r="C30" s="683"/>
      <c r="D30" s="683"/>
      <c r="E30" s="683"/>
      <c r="F30" s="683"/>
      <c r="G30" s="683"/>
      <c r="H30" s="683"/>
      <c r="I30" s="683"/>
      <c r="J30" s="683"/>
      <c r="K30" s="683"/>
      <c r="L30" s="683"/>
      <c r="M30" s="683"/>
      <c r="N30" s="683"/>
      <c r="O30" s="683"/>
      <c r="P30" s="683"/>
      <c r="Q30" s="684"/>
      <c r="R30" s="685">
        <v>25673</v>
      </c>
      <c r="S30" s="686"/>
      <c r="T30" s="686"/>
      <c r="U30" s="686"/>
      <c r="V30" s="686"/>
      <c r="W30" s="686"/>
      <c r="X30" s="686"/>
      <c r="Y30" s="687"/>
      <c r="Z30" s="688">
        <v>0.3</v>
      </c>
      <c r="AA30" s="688"/>
      <c r="AB30" s="688"/>
      <c r="AC30" s="688"/>
      <c r="AD30" s="689" t="s">
        <v>128</v>
      </c>
      <c r="AE30" s="689"/>
      <c r="AF30" s="689"/>
      <c r="AG30" s="689"/>
      <c r="AH30" s="689"/>
      <c r="AI30" s="689"/>
      <c r="AJ30" s="689"/>
      <c r="AK30" s="689"/>
      <c r="AL30" s="690" t="s">
        <v>137</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31"/>
      <c r="CE30" s="732"/>
      <c r="CF30" s="700" t="s">
        <v>306</v>
      </c>
      <c r="CG30" s="701"/>
      <c r="CH30" s="701"/>
      <c r="CI30" s="701"/>
      <c r="CJ30" s="701"/>
      <c r="CK30" s="701"/>
      <c r="CL30" s="701"/>
      <c r="CM30" s="701"/>
      <c r="CN30" s="701"/>
      <c r="CO30" s="701"/>
      <c r="CP30" s="701"/>
      <c r="CQ30" s="702"/>
      <c r="CR30" s="685">
        <v>469365</v>
      </c>
      <c r="CS30" s="686"/>
      <c r="CT30" s="686"/>
      <c r="CU30" s="686"/>
      <c r="CV30" s="686"/>
      <c r="CW30" s="686"/>
      <c r="CX30" s="686"/>
      <c r="CY30" s="687"/>
      <c r="CZ30" s="690">
        <v>5.2</v>
      </c>
      <c r="DA30" s="719"/>
      <c r="DB30" s="719"/>
      <c r="DC30" s="723"/>
      <c r="DD30" s="694">
        <v>468412</v>
      </c>
      <c r="DE30" s="686"/>
      <c r="DF30" s="686"/>
      <c r="DG30" s="686"/>
      <c r="DH30" s="686"/>
      <c r="DI30" s="686"/>
      <c r="DJ30" s="686"/>
      <c r="DK30" s="687"/>
      <c r="DL30" s="694">
        <v>468412</v>
      </c>
      <c r="DM30" s="686"/>
      <c r="DN30" s="686"/>
      <c r="DO30" s="686"/>
      <c r="DP30" s="686"/>
      <c r="DQ30" s="686"/>
      <c r="DR30" s="686"/>
      <c r="DS30" s="686"/>
      <c r="DT30" s="686"/>
      <c r="DU30" s="686"/>
      <c r="DV30" s="687"/>
      <c r="DW30" s="690">
        <v>13.5</v>
      </c>
      <c r="DX30" s="719"/>
      <c r="DY30" s="719"/>
      <c r="DZ30" s="719"/>
      <c r="EA30" s="719"/>
      <c r="EB30" s="719"/>
      <c r="EC30" s="720"/>
    </row>
    <row r="31" spans="2:133" ht="11.25" customHeight="1" x14ac:dyDescent="0.15">
      <c r="B31" s="682" t="s">
        <v>307</v>
      </c>
      <c r="C31" s="683"/>
      <c r="D31" s="683"/>
      <c r="E31" s="683"/>
      <c r="F31" s="683"/>
      <c r="G31" s="683"/>
      <c r="H31" s="683"/>
      <c r="I31" s="683"/>
      <c r="J31" s="683"/>
      <c r="K31" s="683"/>
      <c r="L31" s="683"/>
      <c r="M31" s="683"/>
      <c r="N31" s="683"/>
      <c r="O31" s="683"/>
      <c r="P31" s="683"/>
      <c r="Q31" s="684"/>
      <c r="R31" s="685">
        <v>1973476</v>
      </c>
      <c r="S31" s="686"/>
      <c r="T31" s="686"/>
      <c r="U31" s="686"/>
      <c r="V31" s="686"/>
      <c r="W31" s="686"/>
      <c r="X31" s="686"/>
      <c r="Y31" s="687"/>
      <c r="Z31" s="688">
        <v>21.4</v>
      </c>
      <c r="AA31" s="688"/>
      <c r="AB31" s="688"/>
      <c r="AC31" s="688"/>
      <c r="AD31" s="689" t="s">
        <v>128</v>
      </c>
      <c r="AE31" s="689"/>
      <c r="AF31" s="689"/>
      <c r="AG31" s="689"/>
      <c r="AH31" s="689"/>
      <c r="AI31" s="689"/>
      <c r="AJ31" s="689"/>
      <c r="AK31" s="689"/>
      <c r="AL31" s="690" t="s">
        <v>128</v>
      </c>
      <c r="AM31" s="691"/>
      <c r="AN31" s="691"/>
      <c r="AO31" s="692"/>
      <c r="AP31" s="742" t="s">
        <v>308</v>
      </c>
      <c r="AQ31" s="743"/>
      <c r="AR31" s="743"/>
      <c r="AS31" s="743"/>
      <c r="AT31" s="748" t="s">
        <v>309</v>
      </c>
      <c r="AU31" s="231"/>
      <c r="AV31" s="231"/>
      <c r="AW31" s="231"/>
      <c r="AX31" s="671" t="s">
        <v>187</v>
      </c>
      <c r="AY31" s="672"/>
      <c r="AZ31" s="672"/>
      <c r="BA31" s="672"/>
      <c r="BB31" s="672"/>
      <c r="BC31" s="672"/>
      <c r="BD31" s="672"/>
      <c r="BE31" s="672"/>
      <c r="BF31" s="673"/>
      <c r="BG31" s="753">
        <v>98.8</v>
      </c>
      <c r="BH31" s="740"/>
      <c r="BI31" s="740"/>
      <c r="BJ31" s="740"/>
      <c r="BK31" s="740"/>
      <c r="BL31" s="740"/>
      <c r="BM31" s="680">
        <v>98</v>
      </c>
      <c r="BN31" s="740"/>
      <c r="BO31" s="740"/>
      <c r="BP31" s="740"/>
      <c r="BQ31" s="741"/>
      <c r="BR31" s="753">
        <v>99.5</v>
      </c>
      <c r="BS31" s="740"/>
      <c r="BT31" s="740"/>
      <c r="BU31" s="740"/>
      <c r="BV31" s="740"/>
      <c r="BW31" s="740"/>
      <c r="BX31" s="680">
        <v>98.5</v>
      </c>
      <c r="BY31" s="740"/>
      <c r="BZ31" s="740"/>
      <c r="CA31" s="740"/>
      <c r="CB31" s="741"/>
      <c r="CD31" s="731"/>
      <c r="CE31" s="732"/>
      <c r="CF31" s="700" t="s">
        <v>310</v>
      </c>
      <c r="CG31" s="701"/>
      <c r="CH31" s="701"/>
      <c r="CI31" s="701"/>
      <c r="CJ31" s="701"/>
      <c r="CK31" s="701"/>
      <c r="CL31" s="701"/>
      <c r="CM31" s="701"/>
      <c r="CN31" s="701"/>
      <c r="CO31" s="701"/>
      <c r="CP31" s="701"/>
      <c r="CQ31" s="702"/>
      <c r="CR31" s="685">
        <v>18223</v>
      </c>
      <c r="CS31" s="721"/>
      <c r="CT31" s="721"/>
      <c r="CU31" s="721"/>
      <c r="CV31" s="721"/>
      <c r="CW31" s="721"/>
      <c r="CX31" s="721"/>
      <c r="CY31" s="722"/>
      <c r="CZ31" s="690">
        <v>0.2</v>
      </c>
      <c r="DA31" s="719"/>
      <c r="DB31" s="719"/>
      <c r="DC31" s="723"/>
      <c r="DD31" s="694">
        <v>18153</v>
      </c>
      <c r="DE31" s="721"/>
      <c r="DF31" s="721"/>
      <c r="DG31" s="721"/>
      <c r="DH31" s="721"/>
      <c r="DI31" s="721"/>
      <c r="DJ31" s="721"/>
      <c r="DK31" s="722"/>
      <c r="DL31" s="694">
        <v>18153</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5" t="s">
        <v>311</v>
      </c>
      <c r="C32" s="736"/>
      <c r="D32" s="736"/>
      <c r="E32" s="736"/>
      <c r="F32" s="736"/>
      <c r="G32" s="736"/>
      <c r="H32" s="736"/>
      <c r="I32" s="736"/>
      <c r="J32" s="736"/>
      <c r="K32" s="736"/>
      <c r="L32" s="736"/>
      <c r="M32" s="736"/>
      <c r="N32" s="736"/>
      <c r="O32" s="736"/>
      <c r="P32" s="736"/>
      <c r="Q32" s="737"/>
      <c r="R32" s="685" t="s">
        <v>137</v>
      </c>
      <c r="S32" s="686"/>
      <c r="T32" s="686"/>
      <c r="U32" s="686"/>
      <c r="V32" s="686"/>
      <c r="W32" s="686"/>
      <c r="X32" s="686"/>
      <c r="Y32" s="687"/>
      <c r="Z32" s="688" t="s">
        <v>128</v>
      </c>
      <c r="AA32" s="688"/>
      <c r="AB32" s="688"/>
      <c r="AC32" s="688"/>
      <c r="AD32" s="689" t="s">
        <v>128</v>
      </c>
      <c r="AE32" s="689"/>
      <c r="AF32" s="689"/>
      <c r="AG32" s="689"/>
      <c r="AH32" s="689"/>
      <c r="AI32" s="689"/>
      <c r="AJ32" s="689"/>
      <c r="AK32" s="689"/>
      <c r="AL32" s="690" t="s">
        <v>128</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99.6</v>
      </c>
      <c r="BH32" s="721"/>
      <c r="BI32" s="721"/>
      <c r="BJ32" s="721"/>
      <c r="BK32" s="721"/>
      <c r="BL32" s="721"/>
      <c r="BM32" s="691">
        <v>99.1</v>
      </c>
      <c r="BN32" s="751"/>
      <c r="BO32" s="751"/>
      <c r="BP32" s="751"/>
      <c r="BQ32" s="752"/>
      <c r="BR32" s="754">
        <v>99.7</v>
      </c>
      <c r="BS32" s="721"/>
      <c r="BT32" s="721"/>
      <c r="BU32" s="721"/>
      <c r="BV32" s="721"/>
      <c r="BW32" s="721"/>
      <c r="BX32" s="691">
        <v>99.1</v>
      </c>
      <c r="BY32" s="751"/>
      <c r="BZ32" s="751"/>
      <c r="CA32" s="751"/>
      <c r="CB32" s="752"/>
      <c r="CD32" s="733"/>
      <c r="CE32" s="734"/>
      <c r="CF32" s="700" t="s">
        <v>314</v>
      </c>
      <c r="CG32" s="701"/>
      <c r="CH32" s="701"/>
      <c r="CI32" s="701"/>
      <c r="CJ32" s="701"/>
      <c r="CK32" s="701"/>
      <c r="CL32" s="701"/>
      <c r="CM32" s="701"/>
      <c r="CN32" s="701"/>
      <c r="CO32" s="701"/>
      <c r="CP32" s="701"/>
      <c r="CQ32" s="702"/>
      <c r="CR32" s="685" t="s">
        <v>128</v>
      </c>
      <c r="CS32" s="686"/>
      <c r="CT32" s="686"/>
      <c r="CU32" s="686"/>
      <c r="CV32" s="686"/>
      <c r="CW32" s="686"/>
      <c r="CX32" s="686"/>
      <c r="CY32" s="687"/>
      <c r="CZ32" s="690" t="s">
        <v>128</v>
      </c>
      <c r="DA32" s="719"/>
      <c r="DB32" s="719"/>
      <c r="DC32" s="723"/>
      <c r="DD32" s="694" t="s">
        <v>128</v>
      </c>
      <c r="DE32" s="686"/>
      <c r="DF32" s="686"/>
      <c r="DG32" s="686"/>
      <c r="DH32" s="686"/>
      <c r="DI32" s="686"/>
      <c r="DJ32" s="686"/>
      <c r="DK32" s="687"/>
      <c r="DL32" s="694" t="s">
        <v>128</v>
      </c>
      <c r="DM32" s="686"/>
      <c r="DN32" s="686"/>
      <c r="DO32" s="686"/>
      <c r="DP32" s="686"/>
      <c r="DQ32" s="686"/>
      <c r="DR32" s="686"/>
      <c r="DS32" s="686"/>
      <c r="DT32" s="686"/>
      <c r="DU32" s="686"/>
      <c r="DV32" s="687"/>
      <c r="DW32" s="690" t="s">
        <v>137</v>
      </c>
      <c r="DX32" s="719"/>
      <c r="DY32" s="719"/>
      <c r="DZ32" s="719"/>
      <c r="EA32" s="719"/>
      <c r="EB32" s="719"/>
      <c r="EC32" s="720"/>
    </row>
    <row r="33" spans="2:133" ht="11.25" customHeight="1" x14ac:dyDescent="0.15">
      <c r="B33" s="682" t="s">
        <v>315</v>
      </c>
      <c r="C33" s="683"/>
      <c r="D33" s="683"/>
      <c r="E33" s="683"/>
      <c r="F33" s="683"/>
      <c r="G33" s="683"/>
      <c r="H33" s="683"/>
      <c r="I33" s="683"/>
      <c r="J33" s="683"/>
      <c r="K33" s="683"/>
      <c r="L33" s="683"/>
      <c r="M33" s="683"/>
      <c r="N33" s="683"/>
      <c r="O33" s="683"/>
      <c r="P33" s="683"/>
      <c r="Q33" s="684"/>
      <c r="R33" s="685">
        <v>544596</v>
      </c>
      <c r="S33" s="686"/>
      <c r="T33" s="686"/>
      <c r="U33" s="686"/>
      <c r="V33" s="686"/>
      <c r="W33" s="686"/>
      <c r="X33" s="686"/>
      <c r="Y33" s="687"/>
      <c r="Z33" s="688">
        <v>5.9</v>
      </c>
      <c r="AA33" s="688"/>
      <c r="AB33" s="688"/>
      <c r="AC33" s="688"/>
      <c r="AD33" s="689" t="s">
        <v>128</v>
      </c>
      <c r="AE33" s="689"/>
      <c r="AF33" s="689"/>
      <c r="AG33" s="689"/>
      <c r="AH33" s="689"/>
      <c r="AI33" s="689"/>
      <c r="AJ33" s="689"/>
      <c r="AK33" s="689"/>
      <c r="AL33" s="690" t="s">
        <v>137</v>
      </c>
      <c r="AM33" s="691"/>
      <c r="AN33" s="691"/>
      <c r="AO33" s="692"/>
      <c r="AP33" s="746"/>
      <c r="AQ33" s="747"/>
      <c r="AR33" s="747"/>
      <c r="AS33" s="747"/>
      <c r="AT33" s="750"/>
      <c r="AU33" s="232"/>
      <c r="AV33" s="232"/>
      <c r="AW33" s="232"/>
      <c r="AX33" s="726" t="s">
        <v>316</v>
      </c>
      <c r="AY33" s="727"/>
      <c r="AZ33" s="727"/>
      <c r="BA33" s="727"/>
      <c r="BB33" s="727"/>
      <c r="BC33" s="727"/>
      <c r="BD33" s="727"/>
      <c r="BE33" s="727"/>
      <c r="BF33" s="728"/>
      <c r="BG33" s="755">
        <v>98.1</v>
      </c>
      <c r="BH33" s="756"/>
      <c r="BI33" s="756"/>
      <c r="BJ33" s="756"/>
      <c r="BK33" s="756"/>
      <c r="BL33" s="756"/>
      <c r="BM33" s="757">
        <v>97</v>
      </c>
      <c r="BN33" s="756"/>
      <c r="BO33" s="756"/>
      <c r="BP33" s="756"/>
      <c r="BQ33" s="758"/>
      <c r="BR33" s="755">
        <v>99.4</v>
      </c>
      <c r="BS33" s="756"/>
      <c r="BT33" s="756"/>
      <c r="BU33" s="756"/>
      <c r="BV33" s="756"/>
      <c r="BW33" s="756"/>
      <c r="BX33" s="757">
        <v>97.8</v>
      </c>
      <c r="BY33" s="756"/>
      <c r="BZ33" s="756"/>
      <c r="CA33" s="756"/>
      <c r="CB33" s="758"/>
      <c r="CD33" s="700" t="s">
        <v>317</v>
      </c>
      <c r="CE33" s="701"/>
      <c r="CF33" s="701"/>
      <c r="CG33" s="701"/>
      <c r="CH33" s="701"/>
      <c r="CI33" s="701"/>
      <c r="CJ33" s="701"/>
      <c r="CK33" s="701"/>
      <c r="CL33" s="701"/>
      <c r="CM33" s="701"/>
      <c r="CN33" s="701"/>
      <c r="CO33" s="701"/>
      <c r="CP33" s="701"/>
      <c r="CQ33" s="702"/>
      <c r="CR33" s="685">
        <v>5488222</v>
      </c>
      <c r="CS33" s="721"/>
      <c r="CT33" s="721"/>
      <c r="CU33" s="721"/>
      <c r="CV33" s="721"/>
      <c r="CW33" s="721"/>
      <c r="CX33" s="721"/>
      <c r="CY33" s="722"/>
      <c r="CZ33" s="690">
        <v>60.7</v>
      </c>
      <c r="DA33" s="719"/>
      <c r="DB33" s="719"/>
      <c r="DC33" s="723"/>
      <c r="DD33" s="694">
        <v>2166586</v>
      </c>
      <c r="DE33" s="721"/>
      <c r="DF33" s="721"/>
      <c r="DG33" s="721"/>
      <c r="DH33" s="721"/>
      <c r="DI33" s="721"/>
      <c r="DJ33" s="721"/>
      <c r="DK33" s="722"/>
      <c r="DL33" s="694">
        <v>1531995</v>
      </c>
      <c r="DM33" s="721"/>
      <c r="DN33" s="721"/>
      <c r="DO33" s="721"/>
      <c r="DP33" s="721"/>
      <c r="DQ33" s="721"/>
      <c r="DR33" s="721"/>
      <c r="DS33" s="721"/>
      <c r="DT33" s="721"/>
      <c r="DU33" s="721"/>
      <c r="DV33" s="722"/>
      <c r="DW33" s="690">
        <v>44.1</v>
      </c>
      <c r="DX33" s="719"/>
      <c r="DY33" s="719"/>
      <c r="DZ33" s="719"/>
      <c r="EA33" s="719"/>
      <c r="EB33" s="719"/>
      <c r="EC33" s="720"/>
    </row>
    <row r="34" spans="2:133" ht="11.25" customHeight="1" x14ac:dyDescent="0.15">
      <c r="B34" s="682" t="s">
        <v>318</v>
      </c>
      <c r="C34" s="683"/>
      <c r="D34" s="683"/>
      <c r="E34" s="683"/>
      <c r="F34" s="683"/>
      <c r="G34" s="683"/>
      <c r="H34" s="683"/>
      <c r="I34" s="683"/>
      <c r="J34" s="683"/>
      <c r="K34" s="683"/>
      <c r="L34" s="683"/>
      <c r="M34" s="683"/>
      <c r="N34" s="683"/>
      <c r="O34" s="683"/>
      <c r="P34" s="683"/>
      <c r="Q34" s="684"/>
      <c r="R34" s="685">
        <v>32587</v>
      </c>
      <c r="S34" s="686"/>
      <c r="T34" s="686"/>
      <c r="U34" s="686"/>
      <c r="V34" s="686"/>
      <c r="W34" s="686"/>
      <c r="X34" s="686"/>
      <c r="Y34" s="687"/>
      <c r="Z34" s="688">
        <v>0.4</v>
      </c>
      <c r="AA34" s="688"/>
      <c r="AB34" s="688"/>
      <c r="AC34" s="688"/>
      <c r="AD34" s="689">
        <v>25096</v>
      </c>
      <c r="AE34" s="689"/>
      <c r="AF34" s="689"/>
      <c r="AG34" s="689"/>
      <c r="AH34" s="689"/>
      <c r="AI34" s="689"/>
      <c r="AJ34" s="689"/>
      <c r="AK34" s="689"/>
      <c r="AL34" s="690">
        <v>0.7</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1363768</v>
      </c>
      <c r="CS34" s="686"/>
      <c r="CT34" s="686"/>
      <c r="CU34" s="686"/>
      <c r="CV34" s="686"/>
      <c r="CW34" s="686"/>
      <c r="CX34" s="686"/>
      <c r="CY34" s="687"/>
      <c r="CZ34" s="690">
        <v>15.1</v>
      </c>
      <c r="DA34" s="719"/>
      <c r="DB34" s="719"/>
      <c r="DC34" s="723"/>
      <c r="DD34" s="694">
        <v>820768</v>
      </c>
      <c r="DE34" s="686"/>
      <c r="DF34" s="686"/>
      <c r="DG34" s="686"/>
      <c r="DH34" s="686"/>
      <c r="DI34" s="686"/>
      <c r="DJ34" s="686"/>
      <c r="DK34" s="687"/>
      <c r="DL34" s="694">
        <v>529206</v>
      </c>
      <c r="DM34" s="686"/>
      <c r="DN34" s="686"/>
      <c r="DO34" s="686"/>
      <c r="DP34" s="686"/>
      <c r="DQ34" s="686"/>
      <c r="DR34" s="686"/>
      <c r="DS34" s="686"/>
      <c r="DT34" s="686"/>
      <c r="DU34" s="686"/>
      <c r="DV34" s="687"/>
      <c r="DW34" s="690">
        <v>15.2</v>
      </c>
      <c r="DX34" s="719"/>
      <c r="DY34" s="719"/>
      <c r="DZ34" s="719"/>
      <c r="EA34" s="719"/>
      <c r="EB34" s="719"/>
      <c r="EC34" s="720"/>
    </row>
    <row r="35" spans="2:133" ht="11.25" customHeight="1" x14ac:dyDescent="0.15">
      <c r="B35" s="682" t="s">
        <v>320</v>
      </c>
      <c r="C35" s="683"/>
      <c r="D35" s="683"/>
      <c r="E35" s="683"/>
      <c r="F35" s="683"/>
      <c r="G35" s="683"/>
      <c r="H35" s="683"/>
      <c r="I35" s="683"/>
      <c r="J35" s="683"/>
      <c r="K35" s="683"/>
      <c r="L35" s="683"/>
      <c r="M35" s="683"/>
      <c r="N35" s="683"/>
      <c r="O35" s="683"/>
      <c r="P35" s="683"/>
      <c r="Q35" s="684"/>
      <c r="R35" s="685">
        <v>1179352</v>
      </c>
      <c r="S35" s="686"/>
      <c r="T35" s="686"/>
      <c r="U35" s="686"/>
      <c r="V35" s="686"/>
      <c r="W35" s="686"/>
      <c r="X35" s="686"/>
      <c r="Y35" s="687"/>
      <c r="Z35" s="688">
        <v>12.8</v>
      </c>
      <c r="AA35" s="688"/>
      <c r="AB35" s="688"/>
      <c r="AC35" s="688"/>
      <c r="AD35" s="689" t="s">
        <v>128</v>
      </c>
      <c r="AE35" s="689"/>
      <c r="AF35" s="689"/>
      <c r="AG35" s="689"/>
      <c r="AH35" s="689"/>
      <c r="AI35" s="689"/>
      <c r="AJ35" s="689"/>
      <c r="AK35" s="689"/>
      <c r="AL35" s="690" t="s">
        <v>128</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51247</v>
      </c>
      <c r="CS35" s="721"/>
      <c r="CT35" s="721"/>
      <c r="CU35" s="721"/>
      <c r="CV35" s="721"/>
      <c r="CW35" s="721"/>
      <c r="CX35" s="721"/>
      <c r="CY35" s="722"/>
      <c r="CZ35" s="690">
        <v>0.6</v>
      </c>
      <c r="DA35" s="719"/>
      <c r="DB35" s="719"/>
      <c r="DC35" s="723"/>
      <c r="DD35" s="694">
        <v>41760</v>
      </c>
      <c r="DE35" s="721"/>
      <c r="DF35" s="721"/>
      <c r="DG35" s="721"/>
      <c r="DH35" s="721"/>
      <c r="DI35" s="721"/>
      <c r="DJ35" s="721"/>
      <c r="DK35" s="722"/>
      <c r="DL35" s="694">
        <v>41164</v>
      </c>
      <c r="DM35" s="721"/>
      <c r="DN35" s="721"/>
      <c r="DO35" s="721"/>
      <c r="DP35" s="721"/>
      <c r="DQ35" s="721"/>
      <c r="DR35" s="721"/>
      <c r="DS35" s="721"/>
      <c r="DT35" s="721"/>
      <c r="DU35" s="721"/>
      <c r="DV35" s="722"/>
      <c r="DW35" s="690">
        <v>1.2</v>
      </c>
      <c r="DX35" s="719"/>
      <c r="DY35" s="719"/>
      <c r="DZ35" s="719"/>
      <c r="EA35" s="719"/>
      <c r="EB35" s="719"/>
      <c r="EC35" s="720"/>
    </row>
    <row r="36" spans="2:133" ht="11.25" customHeight="1" x14ac:dyDescent="0.15">
      <c r="B36" s="682" t="s">
        <v>324</v>
      </c>
      <c r="C36" s="683"/>
      <c r="D36" s="683"/>
      <c r="E36" s="683"/>
      <c r="F36" s="683"/>
      <c r="G36" s="683"/>
      <c r="H36" s="683"/>
      <c r="I36" s="683"/>
      <c r="J36" s="683"/>
      <c r="K36" s="683"/>
      <c r="L36" s="683"/>
      <c r="M36" s="683"/>
      <c r="N36" s="683"/>
      <c r="O36" s="683"/>
      <c r="P36" s="683"/>
      <c r="Q36" s="684"/>
      <c r="R36" s="685">
        <v>1111190</v>
      </c>
      <c r="S36" s="686"/>
      <c r="T36" s="686"/>
      <c r="U36" s="686"/>
      <c r="V36" s="686"/>
      <c r="W36" s="686"/>
      <c r="X36" s="686"/>
      <c r="Y36" s="687"/>
      <c r="Z36" s="688">
        <v>12</v>
      </c>
      <c r="AA36" s="688"/>
      <c r="AB36" s="688"/>
      <c r="AC36" s="688"/>
      <c r="AD36" s="689" t="s">
        <v>128</v>
      </c>
      <c r="AE36" s="689"/>
      <c r="AF36" s="689"/>
      <c r="AG36" s="689"/>
      <c r="AH36" s="689"/>
      <c r="AI36" s="689"/>
      <c r="AJ36" s="689"/>
      <c r="AK36" s="689"/>
      <c r="AL36" s="690" t="s">
        <v>128</v>
      </c>
      <c r="AM36" s="691"/>
      <c r="AN36" s="691"/>
      <c r="AO36" s="692"/>
      <c r="AP36" s="235"/>
      <c r="AQ36" s="759" t="s">
        <v>325</v>
      </c>
      <c r="AR36" s="760"/>
      <c r="AS36" s="760"/>
      <c r="AT36" s="760"/>
      <c r="AU36" s="760"/>
      <c r="AV36" s="760"/>
      <c r="AW36" s="760"/>
      <c r="AX36" s="760"/>
      <c r="AY36" s="761"/>
      <c r="AZ36" s="674">
        <v>770858</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178131</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2186362</v>
      </c>
      <c r="CS36" s="686"/>
      <c r="CT36" s="686"/>
      <c r="CU36" s="686"/>
      <c r="CV36" s="686"/>
      <c r="CW36" s="686"/>
      <c r="CX36" s="686"/>
      <c r="CY36" s="687"/>
      <c r="CZ36" s="690">
        <v>24.2</v>
      </c>
      <c r="DA36" s="719"/>
      <c r="DB36" s="719"/>
      <c r="DC36" s="723"/>
      <c r="DD36" s="694">
        <v>782055</v>
      </c>
      <c r="DE36" s="686"/>
      <c r="DF36" s="686"/>
      <c r="DG36" s="686"/>
      <c r="DH36" s="686"/>
      <c r="DI36" s="686"/>
      <c r="DJ36" s="686"/>
      <c r="DK36" s="687"/>
      <c r="DL36" s="694">
        <v>548524</v>
      </c>
      <c r="DM36" s="686"/>
      <c r="DN36" s="686"/>
      <c r="DO36" s="686"/>
      <c r="DP36" s="686"/>
      <c r="DQ36" s="686"/>
      <c r="DR36" s="686"/>
      <c r="DS36" s="686"/>
      <c r="DT36" s="686"/>
      <c r="DU36" s="686"/>
      <c r="DV36" s="687"/>
      <c r="DW36" s="690">
        <v>15.8</v>
      </c>
      <c r="DX36" s="719"/>
      <c r="DY36" s="719"/>
      <c r="DZ36" s="719"/>
      <c r="EA36" s="719"/>
      <c r="EB36" s="719"/>
      <c r="EC36" s="720"/>
    </row>
    <row r="37" spans="2:133" ht="11.25" customHeight="1" x14ac:dyDescent="0.15">
      <c r="B37" s="682" t="s">
        <v>328</v>
      </c>
      <c r="C37" s="683"/>
      <c r="D37" s="683"/>
      <c r="E37" s="683"/>
      <c r="F37" s="683"/>
      <c r="G37" s="683"/>
      <c r="H37" s="683"/>
      <c r="I37" s="683"/>
      <c r="J37" s="683"/>
      <c r="K37" s="683"/>
      <c r="L37" s="683"/>
      <c r="M37" s="683"/>
      <c r="N37" s="683"/>
      <c r="O37" s="683"/>
      <c r="P37" s="683"/>
      <c r="Q37" s="684"/>
      <c r="R37" s="685">
        <v>102490</v>
      </c>
      <c r="S37" s="686"/>
      <c r="T37" s="686"/>
      <c r="U37" s="686"/>
      <c r="V37" s="686"/>
      <c r="W37" s="686"/>
      <c r="X37" s="686"/>
      <c r="Y37" s="687"/>
      <c r="Z37" s="688">
        <v>1.1000000000000001</v>
      </c>
      <c r="AA37" s="688"/>
      <c r="AB37" s="688"/>
      <c r="AC37" s="688"/>
      <c r="AD37" s="689" t="s">
        <v>128</v>
      </c>
      <c r="AE37" s="689"/>
      <c r="AF37" s="689"/>
      <c r="AG37" s="689"/>
      <c r="AH37" s="689"/>
      <c r="AI37" s="689"/>
      <c r="AJ37" s="689"/>
      <c r="AK37" s="689"/>
      <c r="AL37" s="690" t="s">
        <v>128</v>
      </c>
      <c r="AM37" s="691"/>
      <c r="AN37" s="691"/>
      <c r="AO37" s="692"/>
      <c r="AQ37" s="763" t="s">
        <v>329</v>
      </c>
      <c r="AR37" s="764"/>
      <c r="AS37" s="764"/>
      <c r="AT37" s="764"/>
      <c r="AU37" s="764"/>
      <c r="AV37" s="764"/>
      <c r="AW37" s="764"/>
      <c r="AX37" s="764"/>
      <c r="AY37" s="765"/>
      <c r="AZ37" s="685">
        <v>214177</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176240</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292676</v>
      </c>
      <c r="CS37" s="721"/>
      <c r="CT37" s="721"/>
      <c r="CU37" s="721"/>
      <c r="CV37" s="721"/>
      <c r="CW37" s="721"/>
      <c r="CX37" s="721"/>
      <c r="CY37" s="722"/>
      <c r="CZ37" s="690">
        <v>3.2</v>
      </c>
      <c r="DA37" s="719"/>
      <c r="DB37" s="719"/>
      <c r="DC37" s="723"/>
      <c r="DD37" s="694">
        <v>292642</v>
      </c>
      <c r="DE37" s="721"/>
      <c r="DF37" s="721"/>
      <c r="DG37" s="721"/>
      <c r="DH37" s="721"/>
      <c r="DI37" s="721"/>
      <c r="DJ37" s="721"/>
      <c r="DK37" s="722"/>
      <c r="DL37" s="694">
        <v>258338</v>
      </c>
      <c r="DM37" s="721"/>
      <c r="DN37" s="721"/>
      <c r="DO37" s="721"/>
      <c r="DP37" s="721"/>
      <c r="DQ37" s="721"/>
      <c r="DR37" s="721"/>
      <c r="DS37" s="721"/>
      <c r="DT37" s="721"/>
      <c r="DU37" s="721"/>
      <c r="DV37" s="722"/>
      <c r="DW37" s="690">
        <v>7.4</v>
      </c>
      <c r="DX37" s="719"/>
      <c r="DY37" s="719"/>
      <c r="DZ37" s="719"/>
      <c r="EA37" s="719"/>
      <c r="EB37" s="719"/>
      <c r="EC37" s="720"/>
    </row>
    <row r="38" spans="2:133" ht="11.25" customHeight="1" x14ac:dyDescent="0.15">
      <c r="B38" s="682" t="s">
        <v>332</v>
      </c>
      <c r="C38" s="683"/>
      <c r="D38" s="683"/>
      <c r="E38" s="683"/>
      <c r="F38" s="683"/>
      <c r="G38" s="683"/>
      <c r="H38" s="683"/>
      <c r="I38" s="683"/>
      <c r="J38" s="683"/>
      <c r="K38" s="683"/>
      <c r="L38" s="683"/>
      <c r="M38" s="683"/>
      <c r="N38" s="683"/>
      <c r="O38" s="683"/>
      <c r="P38" s="683"/>
      <c r="Q38" s="684"/>
      <c r="R38" s="685">
        <v>174432</v>
      </c>
      <c r="S38" s="686"/>
      <c r="T38" s="686"/>
      <c r="U38" s="686"/>
      <c r="V38" s="686"/>
      <c r="W38" s="686"/>
      <c r="X38" s="686"/>
      <c r="Y38" s="687"/>
      <c r="Z38" s="688">
        <v>1.9</v>
      </c>
      <c r="AA38" s="688"/>
      <c r="AB38" s="688"/>
      <c r="AC38" s="688"/>
      <c r="AD38" s="689">
        <v>184</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v>42728</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1342</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556681</v>
      </c>
      <c r="CS38" s="686"/>
      <c r="CT38" s="686"/>
      <c r="CU38" s="686"/>
      <c r="CV38" s="686"/>
      <c r="CW38" s="686"/>
      <c r="CX38" s="686"/>
      <c r="CY38" s="687"/>
      <c r="CZ38" s="690">
        <v>6.2</v>
      </c>
      <c r="DA38" s="719"/>
      <c r="DB38" s="719"/>
      <c r="DC38" s="723"/>
      <c r="DD38" s="694">
        <v>431879</v>
      </c>
      <c r="DE38" s="686"/>
      <c r="DF38" s="686"/>
      <c r="DG38" s="686"/>
      <c r="DH38" s="686"/>
      <c r="DI38" s="686"/>
      <c r="DJ38" s="686"/>
      <c r="DK38" s="687"/>
      <c r="DL38" s="694">
        <v>413101</v>
      </c>
      <c r="DM38" s="686"/>
      <c r="DN38" s="686"/>
      <c r="DO38" s="686"/>
      <c r="DP38" s="686"/>
      <c r="DQ38" s="686"/>
      <c r="DR38" s="686"/>
      <c r="DS38" s="686"/>
      <c r="DT38" s="686"/>
      <c r="DU38" s="686"/>
      <c r="DV38" s="687"/>
      <c r="DW38" s="690">
        <v>11.9</v>
      </c>
      <c r="DX38" s="719"/>
      <c r="DY38" s="719"/>
      <c r="DZ38" s="719"/>
      <c r="EA38" s="719"/>
      <c r="EB38" s="719"/>
      <c r="EC38" s="720"/>
    </row>
    <row r="39" spans="2:133" ht="11.25" customHeight="1" x14ac:dyDescent="0.15">
      <c r="B39" s="682" t="s">
        <v>336</v>
      </c>
      <c r="C39" s="683"/>
      <c r="D39" s="683"/>
      <c r="E39" s="683"/>
      <c r="F39" s="683"/>
      <c r="G39" s="683"/>
      <c r="H39" s="683"/>
      <c r="I39" s="683"/>
      <c r="J39" s="683"/>
      <c r="K39" s="683"/>
      <c r="L39" s="683"/>
      <c r="M39" s="683"/>
      <c r="N39" s="683"/>
      <c r="O39" s="683"/>
      <c r="P39" s="683"/>
      <c r="Q39" s="684"/>
      <c r="R39" s="685">
        <v>424777</v>
      </c>
      <c r="S39" s="686"/>
      <c r="T39" s="686"/>
      <c r="U39" s="686"/>
      <c r="V39" s="686"/>
      <c r="W39" s="686"/>
      <c r="X39" s="686"/>
      <c r="Y39" s="687"/>
      <c r="Z39" s="688">
        <v>4.5999999999999996</v>
      </c>
      <c r="AA39" s="688"/>
      <c r="AB39" s="688"/>
      <c r="AC39" s="688"/>
      <c r="AD39" s="689" t="s">
        <v>128</v>
      </c>
      <c r="AE39" s="689"/>
      <c r="AF39" s="689"/>
      <c r="AG39" s="689"/>
      <c r="AH39" s="689"/>
      <c r="AI39" s="689"/>
      <c r="AJ39" s="689"/>
      <c r="AK39" s="689"/>
      <c r="AL39" s="690" t="s">
        <v>128</v>
      </c>
      <c r="AM39" s="691"/>
      <c r="AN39" s="691"/>
      <c r="AO39" s="692"/>
      <c r="AQ39" s="763" t="s">
        <v>337</v>
      </c>
      <c r="AR39" s="764"/>
      <c r="AS39" s="764"/>
      <c r="AT39" s="764"/>
      <c r="AU39" s="764"/>
      <c r="AV39" s="764"/>
      <c r="AW39" s="764"/>
      <c r="AX39" s="764"/>
      <c r="AY39" s="765"/>
      <c r="AZ39" s="685">
        <v>21851</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2495</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1218329</v>
      </c>
      <c r="CS39" s="721"/>
      <c r="CT39" s="721"/>
      <c r="CU39" s="721"/>
      <c r="CV39" s="721"/>
      <c r="CW39" s="721"/>
      <c r="CX39" s="721"/>
      <c r="CY39" s="722"/>
      <c r="CZ39" s="690">
        <v>13.5</v>
      </c>
      <c r="DA39" s="719"/>
      <c r="DB39" s="719"/>
      <c r="DC39" s="723"/>
      <c r="DD39" s="694">
        <v>28289</v>
      </c>
      <c r="DE39" s="721"/>
      <c r="DF39" s="721"/>
      <c r="DG39" s="721"/>
      <c r="DH39" s="721"/>
      <c r="DI39" s="721"/>
      <c r="DJ39" s="721"/>
      <c r="DK39" s="722"/>
      <c r="DL39" s="694" t="s">
        <v>128</v>
      </c>
      <c r="DM39" s="721"/>
      <c r="DN39" s="721"/>
      <c r="DO39" s="721"/>
      <c r="DP39" s="721"/>
      <c r="DQ39" s="721"/>
      <c r="DR39" s="721"/>
      <c r="DS39" s="721"/>
      <c r="DT39" s="721"/>
      <c r="DU39" s="721"/>
      <c r="DV39" s="722"/>
      <c r="DW39" s="690" t="s">
        <v>128</v>
      </c>
      <c r="DX39" s="719"/>
      <c r="DY39" s="719"/>
      <c r="DZ39" s="719"/>
      <c r="EA39" s="719"/>
      <c r="EB39" s="719"/>
      <c r="EC39" s="720"/>
    </row>
    <row r="40" spans="2:133" ht="11.25" customHeight="1" x14ac:dyDescent="0.15">
      <c r="B40" s="682" t="s">
        <v>340</v>
      </c>
      <c r="C40" s="683"/>
      <c r="D40" s="683"/>
      <c r="E40" s="683"/>
      <c r="F40" s="683"/>
      <c r="G40" s="683"/>
      <c r="H40" s="683"/>
      <c r="I40" s="683"/>
      <c r="J40" s="683"/>
      <c r="K40" s="683"/>
      <c r="L40" s="683"/>
      <c r="M40" s="683"/>
      <c r="N40" s="683"/>
      <c r="O40" s="683"/>
      <c r="P40" s="683"/>
      <c r="Q40" s="684"/>
      <c r="R40" s="685" t="s">
        <v>128</v>
      </c>
      <c r="S40" s="686"/>
      <c r="T40" s="686"/>
      <c r="U40" s="686"/>
      <c r="V40" s="686"/>
      <c r="W40" s="686"/>
      <c r="X40" s="686"/>
      <c r="Y40" s="687"/>
      <c r="Z40" s="688" t="s">
        <v>128</v>
      </c>
      <c r="AA40" s="688"/>
      <c r="AB40" s="688"/>
      <c r="AC40" s="688"/>
      <c r="AD40" s="689" t="s">
        <v>128</v>
      </c>
      <c r="AE40" s="689"/>
      <c r="AF40" s="689"/>
      <c r="AG40" s="689"/>
      <c r="AH40" s="689"/>
      <c r="AI40" s="689"/>
      <c r="AJ40" s="689"/>
      <c r="AK40" s="689"/>
      <c r="AL40" s="690" t="s">
        <v>137</v>
      </c>
      <c r="AM40" s="691"/>
      <c r="AN40" s="691"/>
      <c r="AO40" s="692"/>
      <c r="AQ40" s="763" t="s">
        <v>341</v>
      </c>
      <c r="AR40" s="764"/>
      <c r="AS40" s="764"/>
      <c r="AT40" s="764"/>
      <c r="AU40" s="764"/>
      <c r="AV40" s="764"/>
      <c r="AW40" s="764"/>
      <c r="AX40" s="764"/>
      <c r="AY40" s="765"/>
      <c r="AZ40" s="685" t="s">
        <v>128</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108</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111835</v>
      </c>
      <c r="CS40" s="686"/>
      <c r="CT40" s="686"/>
      <c r="CU40" s="686"/>
      <c r="CV40" s="686"/>
      <c r="CW40" s="686"/>
      <c r="CX40" s="686"/>
      <c r="CY40" s="687"/>
      <c r="CZ40" s="690">
        <v>1.2</v>
      </c>
      <c r="DA40" s="719"/>
      <c r="DB40" s="719"/>
      <c r="DC40" s="723"/>
      <c r="DD40" s="694">
        <v>61835</v>
      </c>
      <c r="DE40" s="686"/>
      <c r="DF40" s="686"/>
      <c r="DG40" s="686"/>
      <c r="DH40" s="686"/>
      <c r="DI40" s="686"/>
      <c r="DJ40" s="686"/>
      <c r="DK40" s="687"/>
      <c r="DL40" s="694" t="s">
        <v>128</v>
      </c>
      <c r="DM40" s="686"/>
      <c r="DN40" s="686"/>
      <c r="DO40" s="686"/>
      <c r="DP40" s="686"/>
      <c r="DQ40" s="686"/>
      <c r="DR40" s="686"/>
      <c r="DS40" s="686"/>
      <c r="DT40" s="686"/>
      <c r="DU40" s="686"/>
      <c r="DV40" s="687"/>
      <c r="DW40" s="690" t="s">
        <v>128</v>
      </c>
      <c r="DX40" s="719"/>
      <c r="DY40" s="719"/>
      <c r="DZ40" s="719"/>
      <c r="EA40" s="719"/>
      <c r="EB40" s="719"/>
      <c r="EC40" s="720"/>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128</v>
      </c>
      <c r="S41" s="686"/>
      <c r="T41" s="686"/>
      <c r="U41" s="686"/>
      <c r="V41" s="686"/>
      <c r="W41" s="686"/>
      <c r="X41" s="686"/>
      <c r="Y41" s="687"/>
      <c r="Z41" s="688" t="s">
        <v>128</v>
      </c>
      <c r="AA41" s="688"/>
      <c r="AB41" s="688"/>
      <c r="AC41" s="688"/>
      <c r="AD41" s="689" t="s">
        <v>128</v>
      </c>
      <c r="AE41" s="689"/>
      <c r="AF41" s="689"/>
      <c r="AG41" s="689"/>
      <c r="AH41" s="689"/>
      <c r="AI41" s="689"/>
      <c r="AJ41" s="689"/>
      <c r="AK41" s="689"/>
      <c r="AL41" s="690" t="s">
        <v>128</v>
      </c>
      <c r="AM41" s="691"/>
      <c r="AN41" s="691"/>
      <c r="AO41" s="692"/>
      <c r="AQ41" s="763" t="s">
        <v>346</v>
      </c>
      <c r="AR41" s="764"/>
      <c r="AS41" s="764"/>
      <c r="AT41" s="764"/>
      <c r="AU41" s="764"/>
      <c r="AV41" s="764"/>
      <c r="AW41" s="764"/>
      <c r="AX41" s="764"/>
      <c r="AY41" s="765"/>
      <c r="AZ41" s="685">
        <v>96570</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v>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128</v>
      </c>
      <c r="CS41" s="721"/>
      <c r="CT41" s="721"/>
      <c r="CU41" s="721"/>
      <c r="CV41" s="721"/>
      <c r="CW41" s="721"/>
      <c r="CX41" s="721"/>
      <c r="CY41" s="722"/>
      <c r="CZ41" s="690" t="s">
        <v>137</v>
      </c>
      <c r="DA41" s="719"/>
      <c r="DB41" s="719"/>
      <c r="DC41" s="723"/>
      <c r="DD41" s="694" t="s">
        <v>128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349</v>
      </c>
      <c r="C42" s="683"/>
      <c r="D42" s="683"/>
      <c r="E42" s="683"/>
      <c r="F42" s="683"/>
      <c r="G42" s="683"/>
      <c r="H42" s="683"/>
      <c r="I42" s="683"/>
      <c r="J42" s="683"/>
      <c r="K42" s="683"/>
      <c r="L42" s="683"/>
      <c r="M42" s="683"/>
      <c r="N42" s="683"/>
      <c r="O42" s="683"/>
      <c r="P42" s="683"/>
      <c r="Q42" s="684"/>
      <c r="R42" s="685">
        <v>99077</v>
      </c>
      <c r="S42" s="686"/>
      <c r="T42" s="686"/>
      <c r="U42" s="686"/>
      <c r="V42" s="686"/>
      <c r="W42" s="686"/>
      <c r="X42" s="686"/>
      <c r="Y42" s="687"/>
      <c r="Z42" s="688">
        <v>1.1000000000000001</v>
      </c>
      <c r="AA42" s="688"/>
      <c r="AB42" s="688"/>
      <c r="AC42" s="688"/>
      <c r="AD42" s="689" t="s">
        <v>137</v>
      </c>
      <c r="AE42" s="689"/>
      <c r="AF42" s="689"/>
      <c r="AG42" s="689"/>
      <c r="AH42" s="689"/>
      <c r="AI42" s="689"/>
      <c r="AJ42" s="689"/>
      <c r="AK42" s="689"/>
      <c r="AL42" s="690" t="s">
        <v>128</v>
      </c>
      <c r="AM42" s="691"/>
      <c r="AN42" s="691"/>
      <c r="AO42" s="692"/>
      <c r="AQ42" s="784" t="s">
        <v>350</v>
      </c>
      <c r="AR42" s="785"/>
      <c r="AS42" s="785"/>
      <c r="AT42" s="785"/>
      <c r="AU42" s="785"/>
      <c r="AV42" s="785"/>
      <c r="AW42" s="785"/>
      <c r="AX42" s="785"/>
      <c r="AY42" s="786"/>
      <c r="AZ42" s="776">
        <v>395532</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378</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1258194</v>
      </c>
      <c r="CS42" s="686"/>
      <c r="CT42" s="686"/>
      <c r="CU42" s="686"/>
      <c r="CV42" s="686"/>
      <c r="CW42" s="686"/>
      <c r="CX42" s="686"/>
      <c r="CY42" s="687"/>
      <c r="CZ42" s="690">
        <v>13.9</v>
      </c>
      <c r="DA42" s="691"/>
      <c r="DB42" s="691"/>
      <c r="DC42" s="703"/>
      <c r="DD42" s="694">
        <v>262362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353</v>
      </c>
      <c r="C43" s="727"/>
      <c r="D43" s="727"/>
      <c r="E43" s="727"/>
      <c r="F43" s="727"/>
      <c r="G43" s="727"/>
      <c r="H43" s="727"/>
      <c r="I43" s="727"/>
      <c r="J43" s="727"/>
      <c r="K43" s="727"/>
      <c r="L43" s="727"/>
      <c r="M43" s="727"/>
      <c r="N43" s="727"/>
      <c r="O43" s="727"/>
      <c r="P43" s="727"/>
      <c r="Q43" s="728"/>
      <c r="R43" s="776">
        <v>9239372</v>
      </c>
      <c r="S43" s="777"/>
      <c r="T43" s="777"/>
      <c r="U43" s="777"/>
      <c r="V43" s="777"/>
      <c r="W43" s="777"/>
      <c r="X43" s="777"/>
      <c r="Y43" s="778"/>
      <c r="Z43" s="779">
        <v>100</v>
      </c>
      <c r="AA43" s="779"/>
      <c r="AB43" s="779"/>
      <c r="AC43" s="779"/>
      <c r="AD43" s="780">
        <v>3374541</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19268</v>
      </c>
      <c r="CS43" s="721"/>
      <c r="CT43" s="721"/>
      <c r="CU43" s="721"/>
      <c r="CV43" s="721"/>
      <c r="CW43" s="721"/>
      <c r="CX43" s="721"/>
      <c r="CY43" s="722"/>
      <c r="CZ43" s="690">
        <v>0.2</v>
      </c>
      <c r="DA43" s="719"/>
      <c r="DB43" s="719"/>
      <c r="DC43" s="723"/>
      <c r="DD43" s="694">
        <v>19268</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355</v>
      </c>
      <c r="CG44" s="683"/>
      <c r="CH44" s="683"/>
      <c r="CI44" s="683"/>
      <c r="CJ44" s="683"/>
      <c r="CK44" s="683"/>
      <c r="CL44" s="683"/>
      <c r="CM44" s="683"/>
      <c r="CN44" s="683"/>
      <c r="CO44" s="683"/>
      <c r="CP44" s="683"/>
      <c r="CQ44" s="684"/>
      <c r="CR44" s="685">
        <v>1150173</v>
      </c>
      <c r="CS44" s="686"/>
      <c r="CT44" s="686"/>
      <c r="CU44" s="686"/>
      <c r="CV44" s="686"/>
      <c r="CW44" s="686"/>
      <c r="CX44" s="686"/>
      <c r="CY44" s="687"/>
      <c r="CZ44" s="690">
        <v>12.7</v>
      </c>
      <c r="DA44" s="691"/>
      <c r="DB44" s="691"/>
      <c r="DC44" s="703"/>
      <c r="DD44" s="694">
        <v>222288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646977</v>
      </c>
      <c r="CS45" s="721"/>
      <c r="CT45" s="721"/>
      <c r="CU45" s="721"/>
      <c r="CV45" s="721"/>
      <c r="CW45" s="721"/>
      <c r="CX45" s="721"/>
      <c r="CY45" s="722"/>
      <c r="CZ45" s="690">
        <v>7.2</v>
      </c>
      <c r="DA45" s="719"/>
      <c r="DB45" s="719"/>
      <c r="DC45" s="723"/>
      <c r="DD45" s="694">
        <v>59478</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503196</v>
      </c>
      <c r="CS46" s="686"/>
      <c r="CT46" s="686"/>
      <c r="CU46" s="686"/>
      <c r="CV46" s="686"/>
      <c r="CW46" s="686"/>
      <c r="CX46" s="686"/>
      <c r="CY46" s="687"/>
      <c r="CZ46" s="690">
        <v>5.6</v>
      </c>
      <c r="DA46" s="691"/>
      <c r="DB46" s="691"/>
      <c r="DC46" s="703"/>
      <c r="DD46" s="694">
        <v>162810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108021</v>
      </c>
      <c r="CS47" s="721"/>
      <c r="CT47" s="721"/>
      <c r="CU47" s="721"/>
      <c r="CV47" s="721"/>
      <c r="CW47" s="721"/>
      <c r="CX47" s="721"/>
      <c r="CY47" s="722"/>
      <c r="CZ47" s="690">
        <v>1.2</v>
      </c>
      <c r="DA47" s="719"/>
      <c r="DB47" s="719"/>
      <c r="DC47" s="723"/>
      <c r="DD47" s="694">
        <v>40074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363</v>
      </c>
      <c r="CS48" s="686"/>
      <c r="CT48" s="686"/>
      <c r="CU48" s="686"/>
      <c r="CV48" s="686"/>
      <c r="CW48" s="686"/>
      <c r="CX48" s="686"/>
      <c r="CY48" s="687"/>
      <c r="CZ48" s="690" t="s">
        <v>363</v>
      </c>
      <c r="DA48" s="691"/>
      <c r="DB48" s="691"/>
      <c r="DC48" s="703"/>
      <c r="DD48" s="694" t="s">
        <v>363</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364</v>
      </c>
      <c r="CE49" s="727"/>
      <c r="CF49" s="727"/>
      <c r="CG49" s="727"/>
      <c r="CH49" s="727"/>
      <c r="CI49" s="727"/>
      <c r="CJ49" s="727"/>
      <c r="CK49" s="727"/>
      <c r="CL49" s="727"/>
      <c r="CM49" s="727"/>
      <c r="CN49" s="727"/>
      <c r="CO49" s="727"/>
      <c r="CP49" s="727"/>
      <c r="CQ49" s="728"/>
      <c r="CR49" s="776">
        <v>9038889</v>
      </c>
      <c r="CS49" s="756"/>
      <c r="CT49" s="756"/>
      <c r="CU49" s="756"/>
      <c r="CV49" s="756"/>
      <c r="CW49" s="756"/>
      <c r="CX49" s="756"/>
      <c r="CY49" s="787"/>
      <c r="CZ49" s="781">
        <v>100</v>
      </c>
      <c r="DA49" s="788"/>
      <c r="DB49" s="788"/>
      <c r="DC49" s="789"/>
      <c r="DD49" s="790">
        <v>4009242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c+ZgR0KTXH4mzw6KEnJAu514Pbr9efrKIGxLiqiJHed0ORT4mMuLNAiZ7vu/px58ArwKvsatddy469Hwt6LTdA==" saltValue="qBlVcB73qRYPKZEyQAjzA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40" zoomScaleNormal="4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387</v>
      </c>
      <c r="C7" s="818"/>
      <c r="D7" s="818"/>
      <c r="E7" s="818"/>
      <c r="F7" s="818"/>
      <c r="G7" s="818"/>
      <c r="H7" s="818"/>
      <c r="I7" s="818"/>
      <c r="J7" s="818"/>
      <c r="K7" s="818"/>
      <c r="L7" s="818"/>
      <c r="M7" s="818"/>
      <c r="N7" s="818"/>
      <c r="O7" s="818"/>
      <c r="P7" s="819"/>
      <c r="Q7" s="820">
        <v>9239</v>
      </c>
      <c r="R7" s="821"/>
      <c r="S7" s="821"/>
      <c r="T7" s="821"/>
      <c r="U7" s="821"/>
      <c r="V7" s="821">
        <v>9039</v>
      </c>
      <c r="W7" s="821"/>
      <c r="X7" s="821"/>
      <c r="Y7" s="821"/>
      <c r="Z7" s="821"/>
      <c r="AA7" s="821">
        <v>200</v>
      </c>
      <c r="AB7" s="821"/>
      <c r="AC7" s="821"/>
      <c r="AD7" s="821"/>
      <c r="AE7" s="822"/>
      <c r="AF7" s="823">
        <v>134</v>
      </c>
      <c r="AG7" s="824"/>
      <c r="AH7" s="824"/>
      <c r="AI7" s="824"/>
      <c r="AJ7" s="825"/>
      <c r="AK7" s="860">
        <v>1111</v>
      </c>
      <c r="AL7" s="861"/>
      <c r="AM7" s="861"/>
      <c r="AN7" s="861"/>
      <c r="AO7" s="861"/>
      <c r="AP7" s="861">
        <v>4550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389</v>
      </c>
      <c r="B23" s="876" t="s">
        <v>390</v>
      </c>
      <c r="C23" s="877"/>
      <c r="D23" s="877"/>
      <c r="E23" s="877"/>
      <c r="F23" s="877"/>
      <c r="G23" s="877"/>
      <c r="H23" s="877"/>
      <c r="I23" s="877"/>
      <c r="J23" s="877"/>
      <c r="K23" s="877"/>
      <c r="L23" s="877"/>
      <c r="M23" s="877"/>
      <c r="N23" s="877"/>
      <c r="O23" s="877"/>
      <c r="P23" s="878"/>
      <c r="Q23" s="879">
        <v>9239</v>
      </c>
      <c r="R23" s="880"/>
      <c r="S23" s="880"/>
      <c r="T23" s="880"/>
      <c r="U23" s="880"/>
      <c r="V23" s="880">
        <v>9039</v>
      </c>
      <c r="W23" s="880"/>
      <c r="X23" s="880"/>
      <c r="Y23" s="880"/>
      <c r="Z23" s="880"/>
      <c r="AA23" s="880">
        <v>200</v>
      </c>
      <c r="AB23" s="880"/>
      <c r="AC23" s="880"/>
      <c r="AD23" s="880"/>
      <c r="AE23" s="881"/>
      <c r="AF23" s="882">
        <v>134</v>
      </c>
      <c r="AG23" s="880"/>
      <c r="AH23" s="880"/>
      <c r="AI23" s="880"/>
      <c r="AJ23" s="883"/>
      <c r="AK23" s="884"/>
      <c r="AL23" s="885"/>
      <c r="AM23" s="885"/>
      <c r="AN23" s="885"/>
      <c r="AO23" s="885"/>
      <c r="AP23" s="880">
        <v>4550</v>
      </c>
      <c r="AQ23" s="880"/>
      <c r="AR23" s="880"/>
      <c r="AS23" s="880"/>
      <c r="AT23" s="880"/>
      <c r="AU23" s="886"/>
      <c r="AV23" s="886"/>
      <c r="AW23" s="886"/>
      <c r="AX23" s="886"/>
      <c r="AY23" s="887"/>
      <c r="AZ23" s="895" t="s">
        <v>391</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370</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08">
        <v>1568</v>
      </c>
      <c r="R28" s="909"/>
      <c r="S28" s="909"/>
      <c r="T28" s="909"/>
      <c r="U28" s="909"/>
      <c r="V28" s="909">
        <v>1390</v>
      </c>
      <c r="W28" s="909"/>
      <c r="X28" s="909"/>
      <c r="Y28" s="909"/>
      <c r="Z28" s="909"/>
      <c r="AA28" s="909">
        <v>178</v>
      </c>
      <c r="AB28" s="909"/>
      <c r="AC28" s="909"/>
      <c r="AD28" s="909"/>
      <c r="AE28" s="910"/>
      <c r="AF28" s="911">
        <v>178</v>
      </c>
      <c r="AG28" s="909"/>
      <c r="AH28" s="909"/>
      <c r="AI28" s="909"/>
      <c r="AJ28" s="912"/>
      <c r="AK28" s="913">
        <v>97</v>
      </c>
      <c r="AL28" s="904"/>
      <c r="AM28" s="904"/>
      <c r="AN28" s="904"/>
      <c r="AO28" s="904"/>
      <c r="AP28" s="904" t="s">
        <v>595</v>
      </c>
      <c r="AQ28" s="904"/>
      <c r="AR28" s="904"/>
      <c r="AS28" s="904"/>
      <c r="AT28" s="904"/>
      <c r="AU28" s="904" t="s">
        <v>595</v>
      </c>
      <c r="AV28" s="904"/>
      <c r="AW28" s="904"/>
      <c r="AX28" s="904"/>
      <c r="AY28" s="904"/>
      <c r="AZ28" s="905" t="s">
        <v>595</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134</v>
      </c>
      <c r="R29" s="845"/>
      <c r="S29" s="845"/>
      <c r="T29" s="845"/>
      <c r="U29" s="845"/>
      <c r="V29" s="845">
        <v>134</v>
      </c>
      <c r="W29" s="845"/>
      <c r="X29" s="845"/>
      <c r="Y29" s="845"/>
      <c r="Z29" s="845"/>
      <c r="AA29" s="845">
        <v>0</v>
      </c>
      <c r="AB29" s="845"/>
      <c r="AC29" s="845"/>
      <c r="AD29" s="845"/>
      <c r="AE29" s="846"/>
      <c r="AF29" s="847">
        <v>0</v>
      </c>
      <c r="AG29" s="848"/>
      <c r="AH29" s="848"/>
      <c r="AI29" s="848"/>
      <c r="AJ29" s="849"/>
      <c r="AK29" s="916">
        <v>54</v>
      </c>
      <c r="AL29" s="917"/>
      <c r="AM29" s="917"/>
      <c r="AN29" s="917"/>
      <c r="AO29" s="917"/>
      <c r="AP29" s="917" t="s">
        <v>595</v>
      </c>
      <c r="AQ29" s="917"/>
      <c r="AR29" s="917"/>
      <c r="AS29" s="917"/>
      <c r="AT29" s="917"/>
      <c r="AU29" s="917" t="s">
        <v>595</v>
      </c>
      <c r="AV29" s="917"/>
      <c r="AW29" s="917"/>
      <c r="AX29" s="917"/>
      <c r="AY29" s="917"/>
      <c r="AZ29" s="918" t="s">
        <v>595</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53</v>
      </c>
      <c r="R30" s="845"/>
      <c r="S30" s="845"/>
      <c r="T30" s="845"/>
      <c r="U30" s="845"/>
      <c r="V30" s="845">
        <v>39</v>
      </c>
      <c r="W30" s="845"/>
      <c r="X30" s="845"/>
      <c r="Y30" s="845"/>
      <c r="Z30" s="845"/>
      <c r="AA30" s="845">
        <v>14</v>
      </c>
      <c r="AB30" s="845"/>
      <c r="AC30" s="845"/>
      <c r="AD30" s="845"/>
      <c r="AE30" s="846"/>
      <c r="AF30" s="847">
        <v>153</v>
      </c>
      <c r="AG30" s="848"/>
      <c r="AH30" s="848"/>
      <c r="AI30" s="848"/>
      <c r="AJ30" s="849"/>
      <c r="AK30" s="916" t="s">
        <v>595</v>
      </c>
      <c r="AL30" s="917"/>
      <c r="AM30" s="917"/>
      <c r="AN30" s="917"/>
      <c r="AO30" s="917"/>
      <c r="AP30" s="917">
        <v>64</v>
      </c>
      <c r="AQ30" s="917"/>
      <c r="AR30" s="917"/>
      <c r="AS30" s="917"/>
      <c r="AT30" s="917"/>
      <c r="AU30" s="917" t="s">
        <v>595</v>
      </c>
      <c r="AV30" s="917"/>
      <c r="AW30" s="917"/>
      <c r="AX30" s="917"/>
      <c r="AY30" s="917"/>
      <c r="AZ30" s="918" t="s">
        <v>595</v>
      </c>
      <c r="BA30" s="918"/>
      <c r="BB30" s="918"/>
      <c r="BC30" s="918"/>
      <c r="BD30" s="918"/>
      <c r="BE30" s="914" t="s">
        <v>405</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406</v>
      </c>
      <c r="C31" s="842"/>
      <c r="D31" s="842"/>
      <c r="E31" s="842"/>
      <c r="F31" s="842"/>
      <c r="G31" s="842"/>
      <c r="H31" s="842"/>
      <c r="I31" s="842"/>
      <c r="J31" s="842"/>
      <c r="K31" s="842"/>
      <c r="L31" s="842"/>
      <c r="M31" s="842"/>
      <c r="N31" s="842"/>
      <c r="O31" s="842"/>
      <c r="P31" s="843"/>
      <c r="Q31" s="844">
        <v>1361</v>
      </c>
      <c r="R31" s="845"/>
      <c r="S31" s="845"/>
      <c r="T31" s="845"/>
      <c r="U31" s="845"/>
      <c r="V31" s="845">
        <v>1194</v>
      </c>
      <c r="W31" s="845"/>
      <c r="X31" s="845"/>
      <c r="Y31" s="845"/>
      <c r="Z31" s="845"/>
      <c r="AA31" s="845">
        <v>167</v>
      </c>
      <c r="AB31" s="845"/>
      <c r="AC31" s="845"/>
      <c r="AD31" s="845"/>
      <c r="AE31" s="846"/>
      <c r="AF31" s="847">
        <v>1687</v>
      </c>
      <c r="AG31" s="848"/>
      <c r="AH31" s="848"/>
      <c r="AI31" s="848"/>
      <c r="AJ31" s="849"/>
      <c r="AK31" s="916">
        <v>214</v>
      </c>
      <c r="AL31" s="917"/>
      <c r="AM31" s="917"/>
      <c r="AN31" s="917"/>
      <c r="AO31" s="917"/>
      <c r="AP31" s="917">
        <v>1022</v>
      </c>
      <c r="AQ31" s="917"/>
      <c r="AR31" s="917"/>
      <c r="AS31" s="917"/>
      <c r="AT31" s="917"/>
      <c r="AU31" s="917">
        <v>724</v>
      </c>
      <c r="AV31" s="917"/>
      <c r="AW31" s="917"/>
      <c r="AX31" s="917"/>
      <c r="AY31" s="917"/>
      <c r="AZ31" s="918" t="s">
        <v>595</v>
      </c>
      <c r="BA31" s="918"/>
      <c r="BB31" s="918"/>
      <c r="BC31" s="918"/>
      <c r="BD31" s="918"/>
      <c r="BE31" s="914" t="s">
        <v>407</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408</v>
      </c>
      <c r="C32" s="842"/>
      <c r="D32" s="842"/>
      <c r="E32" s="842"/>
      <c r="F32" s="842"/>
      <c r="G32" s="842"/>
      <c r="H32" s="842"/>
      <c r="I32" s="842"/>
      <c r="J32" s="842"/>
      <c r="K32" s="842"/>
      <c r="L32" s="842"/>
      <c r="M32" s="842"/>
      <c r="N32" s="842"/>
      <c r="O32" s="842"/>
      <c r="P32" s="843"/>
      <c r="Q32" s="844">
        <v>112</v>
      </c>
      <c r="R32" s="845"/>
      <c r="S32" s="845"/>
      <c r="T32" s="845"/>
      <c r="U32" s="845"/>
      <c r="V32" s="845">
        <v>107</v>
      </c>
      <c r="W32" s="845"/>
      <c r="X32" s="845"/>
      <c r="Y32" s="845"/>
      <c r="Z32" s="845"/>
      <c r="AA32" s="845">
        <v>5</v>
      </c>
      <c r="AB32" s="845"/>
      <c r="AC32" s="845"/>
      <c r="AD32" s="845"/>
      <c r="AE32" s="846"/>
      <c r="AF32" s="847">
        <v>5</v>
      </c>
      <c r="AG32" s="848"/>
      <c r="AH32" s="848"/>
      <c r="AI32" s="848"/>
      <c r="AJ32" s="849"/>
      <c r="AK32" s="916">
        <v>22</v>
      </c>
      <c r="AL32" s="917"/>
      <c r="AM32" s="917"/>
      <c r="AN32" s="917"/>
      <c r="AO32" s="917"/>
      <c r="AP32" s="917">
        <v>99</v>
      </c>
      <c r="AQ32" s="917"/>
      <c r="AR32" s="917"/>
      <c r="AS32" s="917"/>
      <c r="AT32" s="917"/>
      <c r="AU32" s="917">
        <v>50</v>
      </c>
      <c r="AV32" s="917"/>
      <c r="AW32" s="917"/>
      <c r="AX32" s="917"/>
      <c r="AY32" s="917"/>
      <c r="AZ32" s="918" t="s">
        <v>595</v>
      </c>
      <c r="BA32" s="918"/>
      <c r="BB32" s="918"/>
      <c r="BC32" s="918"/>
      <c r="BD32" s="918"/>
      <c r="BE32" s="914" t="s">
        <v>409</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410</v>
      </c>
      <c r="C33" s="842"/>
      <c r="D33" s="842"/>
      <c r="E33" s="842"/>
      <c r="F33" s="842"/>
      <c r="G33" s="842"/>
      <c r="H33" s="842"/>
      <c r="I33" s="842"/>
      <c r="J33" s="842"/>
      <c r="K33" s="842"/>
      <c r="L33" s="842"/>
      <c r="M33" s="842"/>
      <c r="N33" s="842"/>
      <c r="O33" s="842"/>
      <c r="P33" s="843"/>
      <c r="Q33" s="844">
        <v>55</v>
      </c>
      <c r="R33" s="845"/>
      <c r="S33" s="845"/>
      <c r="T33" s="845"/>
      <c r="U33" s="845"/>
      <c r="V33" s="845">
        <v>53</v>
      </c>
      <c r="W33" s="845"/>
      <c r="X33" s="845"/>
      <c r="Y33" s="845"/>
      <c r="Z33" s="845"/>
      <c r="AA33" s="845">
        <v>2</v>
      </c>
      <c r="AB33" s="845"/>
      <c r="AC33" s="845"/>
      <c r="AD33" s="845"/>
      <c r="AE33" s="846"/>
      <c r="AF33" s="847">
        <v>2</v>
      </c>
      <c r="AG33" s="848"/>
      <c r="AH33" s="848"/>
      <c r="AI33" s="848"/>
      <c r="AJ33" s="849"/>
      <c r="AK33" s="916">
        <v>43</v>
      </c>
      <c r="AL33" s="917"/>
      <c r="AM33" s="917"/>
      <c r="AN33" s="917"/>
      <c r="AO33" s="917"/>
      <c r="AP33" s="917">
        <v>142</v>
      </c>
      <c r="AQ33" s="917"/>
      <c r="AR33" s="917"/>
      <c r="AS33" s="917"/>
      <c r="AT33" s="917"/>
      <c r="AU33" s="917">
        <v>142</v>
      </c>
      <c r="AV33" s="917"/>
      <c r="AW33" s="917"/>
      <c r="AX33" s="917"/>
      <c r="AY33" s="917"/>
      <c r="AZ33" s="918" t="s">
        <v>595</v>
      </c>
      <c r="BA33" s="918"/>
      <c r="BB33" s="918"/>
      <c r="BC33" s="918"/>
      <c r="BD33" s="918"/>
      <c r="BE33" s="914" t="s">
        <v>409</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389</v>
      </c>
      <c r="B63" s="876" t="s">
        <v>412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2026</v>
      </c>
      <c r="AG63" s="928"/>
      <c r="AH63" s="928"/>
      <c r="AI63" s="928"/>
      <c r="AJ63" s="929"/>
      <c r="AK63" s="930"/>
      <c r="AL63" s="925"/>
      <c r="AM63" s="925"/>
      <c r="AN63" s="925"/>
      <c r="AO63" s="925"/>
      <c r="AP63" s="928">
        <v>1328</v>
      </c>
      <c r="AQ63" s="928"/>
      <c r="AR63" s="928"/>
      <c r="AS63" s="928"/>
      <c r="AT63" s="928"/>
      <c r="AU63" s="928">
        <v>916</v>
      </c>
      <c r="AV63" s="928"/>
      <c r="AW63" s="928"/>
      <c r="AX63" s="928"/>
      <c r="AY63" s="928"/>
      <c r="AZ63" s="932"/>
      <c r="BA63" s="932"/>
      <c r="BB63" s="932"/>
      <c r="BC63" s="932"/>
      <c r="BD63" s="932"/>
      <c r="BE63" s="933"/>
      <c r="BF63" s="933"/>
      <c r="BG63" s="933"/>
      <c r="BH63" s="933"/>
      <c r="BI63" s="934"/>
      <c r="BJ63" s="935" t="s">
        <v>413</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415</v>
      </c>
      <c r="B66" s="827"/>
      <c r="C66" s="827"/>
      <c r="D66" s="827"/>
      <c r="E66" s="827"/>
      <c r="F66" s="827"/>
      <c r="G66" s="827"/>
      <c r="H66" s="827"/>
      <c r="I66" s="827"/>
      <c r="J66" s="827"/>
      <c r="K66" s="827"/>
      <c r="L66" s="827"/>
      <c r="M66" s="827"/>
      <c r="N66" s="827"/>
      <c r="O66" s="827"/>
      <c r="P66" s="828"/>
      <c r="Q66" s="803" t="s">
        <v>416</v>
      </c>
      <c r="R66" s="804"/>
      <c r="S66" s="804"/>
      <c r="T66" s="804"/>
      <c r="U66" s="805"/>
      <c r="V66" s="803" t="s">
        <v>417</v>
      </c>
      <c r="W66" s="804"/>
      <c r="X66" s="804"/>
      <c r="Y66" s="804"/>
      <c r="Z66" s="805"/>
      <c r="AA66" s="803" t="s">
        <v>418</v>
      </c>
      <c r="AB66" s="804"/>
      <c r="AC66" s="804"/>
      <c r="AD66" s="804"/>
      <c r="AE66" s="805"/>
      <c r="AF66" s="938" t="s">
        <v>419</v>
      </c>
      <c r="AG66" s="899"/>
      <c r="AH66" s="899"/>
      <c r="AI66" s="899"/>
      <c r="AJ66" s="939"/>
      <c r="AK66" s="803" t="s">
        <v>420</v>
      </c>
      <c r="AL66" s="827"/>
      <c r="AM66" s="827"/>
      <c r="AN66" s="827"/>
      <c r="AO66" s="828"/>
      <c r="AP66" s="803" t="s">
        <v>421</v>
      </c>
      <c r="AQ66" s="804"/>
      <c r="AR66" s="804"/>
      <c r="AS66" s="804"/>
      <c r="AT66" s="805"/>
      <c r="AU66" s="803" t="s">
        <v>422</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587</v>
      </c>
      <c r="C68" s="956"/>
      <c r="D68" s="956"/>
      <c r="E68" s="956"/>
      <c r="F68" s="956"/>
      <c r="G68" s="956"/>
      <c r="H68" s="956"/>
      <c r="I68" s="956"/>
      <c r="J68" s="956"/>
      <c r="K68" s="956"/>
      <c r="L68" s="956"/>
      <c r="M68" s="956"/>
      <c r="N68" s="956"/>
      <c r="O68" s="956"/>
      <c r="P68" s="957"/>
      <c r="Q68" s="958">
        <v>391</v>
      </c>
      <c r="R68" s="952"/>
      <c r="S68" s="952"/>
      <c r="T68" s="952"/>
      <c r="U68" s="952"/>
      <c r="V68" s="952">
        <v>373</v>
      </c>
      <c r="W68" s="952"/>
      <c r="X68" s="952"/>
      <c r="Y68" s="952"/>
      <c r="Z68" s="952"/>
      <c r="AA68" s="952">
        <v>19</v>
      </c>
      <c r="AB68" s="952"/>
      <c r="AC68" s="952"/>
      <c r="AD68" s="952"/>
      <c r="AE68" s="952"/>
      <c r="AF68" s="952">
        <v>19</v>
      </c>
      <c r="AG68" s="952"/>
      <c r="AH68" s="952"/>
      <c r="AI68" s="952"/>
      <c r="AJ68" s="952"/>
      <c r="AK68" s="952">
        <v>26</v>
      </c>
      <c r="AL68" s="952"/>
      <c r="AM68" s="952"/>
      <c r="AN68" s="952"/>
      <c r="AO68" s="952"/>
      <c r="AP68" s="952">
        <v>253</v>
      </c>
      <c r="AQ68" s="952"/>
      <c r="AR68" s="952"/>
      <c r="AS68" s="952"/>
      <c r="AT68" s="952"/>
      <c r="AU68" s="952">
        <v>51</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588</v>
      </c>
      <c r="C69" s="960"/>
      <c r="D69" s="960"/>
      <c r="E69" s="960"/>
      <c r="F69" s="960"/>
      <c r="G69" s="960"/>
      <c r="H69" s="960"/>
      <c r="I69" s="960"/>
      <c r="J69" s="960"/>
      <c r="K69" s="960"/>
      <c r="L69" s="960"/>
      <c r="M69" s="960"/>
      <c r="N69" s="960"/>
      <c r="O69" s="960"/>
      <c r="P69" s="961"/>
      <c r="Q69" s="962">
        <v>3483</v>
      </c>
      <c r="R69" s="917"/>
      <c r="S69" s="917"/>
      <c r="T69" s="917"/>
      <c r="U69" s="917"/>
      <c r="V69" s="917">
        <v>3378</v>
      </c>
      <c r="W69" s="917"/>
      <c r="X69" s="917"/>
      <c r="Y69" s="917"/>
      <c r="Z69" s="917"/>
      <c r="AA69" s="917">
        <v>105</v>
      </c>
      <c r="AB69" s="917"/>
      <c r="AC69" s="917"/>
      <c r="AD69" s="917"/>
      <c r="AE69" s="917"/>
      <c r="AF69" s="917">
        <v>101</v>
      </c>
      <c r="AG69" s="917"/>
      <c r="AH69" s="917"/>
      <c r="AI69" s="917"/>
      <c r="AJ69" s="917"/>
      <c r="AK69" s="917">
        <v>559</v>
      </c>
      <c r="AL69" s="917"/>
      <c r="AM69" s="917"/>
      <c r="AN69" s="917"/>
      <c r="AO69" s="917"/>
      <c r="AP69" s="917">
        <v>1119</v>
      </c>
      <c r="AQ69" s="917"/>
      <c r="AR69" s="917"/>
      <c r="AS69" s="917"/>
      <c r="AT69" s="917"/>
      <c r="AU69" s="917">
        <v>74</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589</v>
      </c>
      <c r="C70" s="960"/>
      <c r="D70" s="960"/>
      <c r="E70" s="960"/>
      <c r="F70" s="960"/>
      <c r="G70" s="960"/>
      <c r="H70" s="960"/>
      <c r="I70" s="960"/>
      <c r="J70" s="960"/>
      <c r="K70" s="960"/>
      <c r="L70" s="960"/>
      <c r="M70" s="960"/>
      <c r="N70" s="960"/>
      <c r="O70" s="960"/>
      <c r="P70" s="961"/>
      <c r="Q70" s="962">
        <v>17829</v>
      </c>
      <c r="R70" s="917"/>
      <c r="S70" s="917"/>
      <c r="T70" s="917"/>
      <c r="U70" s="917"/>
      <c r="V70" s="917">
        <v>17221</v>
      </c>
      <c r="W70" s="917"/>
      <c r="X70" s="917"/>
      <c r="Y70" s="917"/>
      <c r="Z70" s="917"/>
      <c r="AA70" s="917">
        <v>608</v>
      </c>
      <c r="AB70" s="917"/>
      <c r="AC70" s="917"/>
      <c r="AD70" s="917"/>
      <c r="AE70" s="917"/>
      <c r="AF70" s="917">
        <v>608</v>
      </c>
      <c r="AG70" s="917"/>
      <c r="AH70" s="917"/>
      <c r="AI70" s="917"/>
      <c r="AJ70" s="917"/>
      <c r="AK70" s="917">
        <v>2844</v>
      </c>
      <c r="AL70" s="917"/>
      <c r="AM70" s="917"/>
      <c r="AN70" s="917"/>
      <c r="AO70" s="917"/>
      <c r="AP70" s="917" t="s">
        <v>595</v>
      </c>
      <c r="AQ70" s="917"/>
      <c r="AR70" s="917"/>
      <c r="AS70" s="917"/>
      <c r="AT70" s="917"/>
      <c r="AU70" s="917" t="s">
        <v>595</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590</v>
      </c>
      <c r="C71" s="960"/>
      <c r="D71" s="960"/>
      <c r="E71" s="960"/>
      <c r="F71" s="960"/>
      <c r="G71" s="960"/>
      <c r="H71" s="960"/>
      <c r="I71" s="960"/>
      <c r="J71" s="960"/>
      <c r="K71" s="960"/>
      <c r="L71" s="960"/>
      <c r="M71" s="960"/>
      <c r="N71" s="960"/>
      <c r="O71" s="960"/>
      <c r="P71" s="961"/>
      <c r="Q71" s="962">
        <v>257</v>
      </c>
      <c r="R71" s="917"/>
      <c r="S71" s="917"/>
      <c r="T71" s="917"/>
      <c r="U71" s="917"/>
      <c r="V71" s="917">
        <v>251</v>
      </c>
      <c r="W71" s="917"/>
      <c r="X71" s="917"/>
      <c r="Y71" s="917"/>
      <c r="Z71" s="917"/>
      <c r="AA71" s="917">
        <v>6</v>
      </c>
      <c r="AB71" s="917"/>
      <c r="AC71" s="917"/>
      <c r="AD71" s="917"/>
      <c r="AE71" s="917"/>
      <c r="AF71" s="917">
        <v>6</v>
      </c>
      <c r="AG71" s="917"/>
      <c r="AH71" s="917"/>
      <c r="AI71" s="917"/>
      <c r="AJ71" s="917"/>
      <c r="AK71" s="917">
        <v>41</v>
      </c>
      <c r="AL71" s="917"/>
      <c r="AM71" s="917"/>
      <c r="AN71" s="917"/>
      <c r="AO71" s="917"/>
      <c r="AP71" s="917" t="s">
        <v>595</v>
      </c>
      <c r="AQ71" s="917"/>
      <c r="AR71" s="917"/>
      <c r="AS71" s="917"/>
      <c r="AT71" s="917"/>
      <c r="AU71" s="917" t="s">
        <v>595</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591</v>
      </c>
      <c r="C72" s="960"/>
      <c r="D72" s="960"/>
      <c r="E72" s="960"/>
      <c r="F72" s="960"/>
      <c r="G72" s="960"/>
      <c r="H72" s="960"/>
      <c r="I72" s="960"/>
      <c r="J72" s="960"/>
      <c r="K72" s="960"/>
      <c r="L72" s="960"/>
      <c r="M72" s="960"/>
      <c r="N72" s="960"/>
      <c r="O72" s="960"/>
      <c r="P72" s="961"/>
      <c r="Q72" s="962">
        <v>131132</v>
      </c>
      <c r="R72" s="917"/>
      <c r="S72" s="917"/>
      <c r="T72" s="917"/>
      <c r="U72" s="917"/>
      <c r="V72" s="917">
        <v>125037</v>
      </c>
      <c r="W72" s="917"/>
      <c r="X72" s="917"/>
      <c r="Y72" s="917"/>
      <c r="Z72" s="917"/>
      <c r="AA72" s="917">
        <v>6095</v>
      </c>
      <c r="AB72" s="917"/>
      <c r="AC72" s="917"/>
      <c r="AD72" s="917"/>
      <c r="AE72" s="917"/>
      <c r="AF72" s="917">
        <v>6095</v>
      </c>
      <c r="AG72" s="917"/>
      <c r="AH72" s="917"/>
      <c r="AI72" s="917"/>
      <c r="AJ72" s="917"/>
      <c r="AK72" s="917">
        <v>1013</v>
      </c>
      <c r="AL72" s="917"/>
      <c r="AM72" s="917"/>
      <c r="AN72" s="917"/>
      <c r="AO72" s="917"/>
      <c r="AP72" s="917" t="s">
        <v>595</v>
      </c>
      <c r="AQ72" s="917"/>
      <c r="AR72" s="917"/>
      <c r="AS72" s="917"/>
      <c r="AT72" s="917"/>
      <c r="AU72" s="917" t="s">
        <v>595</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592</v>
      </c>
      <c r="C73" s="960"/>
      <c r="D73" s="960"/>
      <c r="E73" s="960"/>
      <c r="F73" s="960"/>
      <c r="G73" s="960"/>
      <c r="H73" s="960"/>
      <c r="I73" s="960"/>
      <c r="J73" s="960"/>
      <c r="K73" s="960"/>
      <c r="L73" s="960"/>
      <c r="M73" s="960"/>
      <c r="N73" s="960"/>
      <c r="O73" s="960"/>
      <c r="P73" s="961"/>
      <c r="Q73" s="962">
        <v>2531</v>
      </c>
      <c r="R73" s="917"/>
      <c r="S73" s="917"/>
      <c r="T73" s="917"/>
      <c r="U73" s="917"/>
      <c r="V73" s="917">
        <v>2395</v>
      </c>
      <c r="W73" s="917"/>
      <c r="X73" s="917"/>
      <c r="Y73" s="917"/>
      <c r="Z73" s="917"/>
      <c r="AA73" s="917">
        <v>136</v>
      </c>
      <c r="AB73" s="917"/>
      <c r="AC73" s="917"/>
      <c r="AD73" s="917"/>
      <c r="AE73" s="917"/>
      <c r="AF73" s="917">
        <v>136</v>
      </c>
      <c r="AG73" s="917"/>
      <c r="AH73" s="917"/>
      <c r="AI73" s="917"/>
      <c r="AJ73" s="917"/>
      <c r="AK73" s="917">
        <v>1</v>
      </c>
      <c r="AL73" s="917"/>
      <c r="AM73" s="917"/>
      <c r="AN73" s="917"/>
      <c r="AO73" s="917"/>
      <c r="AP73" s="917">
        <v>7853</v>
      </c>
      <c r="AQ73" s="917"/>
      <c r="AR73" s="917"/>
      <c r="AS73" s="917"/>
      <c r="AT73" s="917"/>
      <c r="AU73" s="917">
        <v>356</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593</v>
      </c>
      <c r="C74" s="960"/>
      <c r="D74" s="960"/>
      <c r="E74" s="960"/>
      <c r="F74" s="960"/>
      <c r="G74" s="960"/>
      <c r="H74" s="960"/>
      <c r="I74" s="960"/>
      <c r="J74" s="960"/>
      <c r="K74" s="960"/>
      <c r="L74" s="960"/>
      <c r="M74" s="960"/>
      <c r="N74" s="960"/>
      <c r="O74" s="960"/>
      <c r="P74" s="961"/>
      <c r="Q74" s="962">
        <v>3485</v>
      </c>
      <c r="R74" s="917"/>
      <c r="S74" s="917"/>
      <c r="T74" s="917"/>
      <c r="U74" s="917"/>
      <c r="V74" s="917">
        <v>3133</v>
      </c>
      <c r="W74" s="917"/>
      <c r="X74" s="917"/>
      <c r="Y74" s="917"/>
      <c r="Z74" s="917"/>
      <c r="AA74" s="917">
        <v>352</v>
      </c>
      <c r="AB74" s="917"/>
      <c r="AC74" s="917"/>
      <c r="AD74" s="917"/>
      <c r="AE74" s="917"/>
      <c r="AF74" s="917">
        <v>352</v>
      </c>
      <c r="AG74" s="917"/>
      <c r="AH74" s="917"/>
      <c r="AI74" s="917"/>
      <c r="AJ74" s="917"/>
      <c r="AK74" s="917">
        <v>10</v>
      </c>
      <c r="AL74" s="917"/>
      <c r="AM74" s="917"/>
      <c r="AN74" s="917"/>
      <c r="AO74" s="917"/>
      <c r="AP74" s="917" t="s">
        <v>595</v>
      </c>
      <c r="AQ74" s="917"/>
      <c r="AR74" s="917"/>
      <c r="AS74" s="917"/>
      <c r="AT74" s="917"/>
      <c r="AU74" s="917" t="s">
        <v>595</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594</v>
      </c>
      <c r="C75" s="960"/>
      <c r="D75" s="960"/>
      <c r="E75" s="960"/>
      <c r="F75" s="960"/>
      <c r="G75" s="960"/>
      <c r="H75" s="960"/>
      <c r="I75" s="960"/>
      <c r="J75" s="960"/>
      <c r="K75" s="960"/>
      <c r="L75" s="960"/>
      <c r="M75" s="960"/>
      <c r="N75" s="960"/>
      <c r="O75" s="960"/>
      <c r="P75" s="961"/>
      <c r="Q75" s="965">
        <v>28</v>
      </c>
      <c r="R75" s="966"/>
      <c r="S75" s="966"/>
      <c r="T75" s="966"/>
      <c r="U75" s="916"/>
      <c r="V75" s="967">
        <v>26</v>
      </c>
      <c r="W75" s="966"/>
      <c r="X75" s="966"/>
      <c r="Y75" s="966"/>
      <c r="Z75" s="916"/>
      <c r="AA75" s="967">
        <v>2</v>
      </c>
      <c r="AB75" s="966"/>
      <c r="AC75" s="966"/>
      <c r="AD75" s="966"/>
      <c r="AE75" s="916"/>
      <c r="AF75" s="967">
        <v>2</v>
      </c>
      <c r="AG75" s="966"/>
      <c r="AH75" s="966"/>
      <c r="AI75" s="966"/>
      <c r="AJ75" s="916"/>
      <c r="AK75" s="967">
        <v>0</v>
      </c>
      <c r="AL75" s="966"/>
      <c r="AM75" s="966"/>
      <c r="AN75" s="966"/>
      <c r="AO75" s="916"/>
      <c r="AP75" s="967" t="s">
        <v>595</v>
      </c>
      <c r="AQ75" s="966"/>
      <c r="AR75" s="966"/>
      <c r="AS75" s="966"/>
      <c r="AT75" s="916"/>
      <c r="AU75" s="967" t="s">
        <v>595</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389</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7319</v>
      </c>
      <c r="AG88" s="928"/>
      <c r="AH88" s="928"/>
      <c r="AI88" s="928"/>
      <c r="AJ88" s="928"/>
      <c r="AK88" s="925"/>
      <c r="AL88" s="925"/>
      <c r="AM88" s="925"/>
      <c r="AN88" s="925"/>
      <c r="AO88" s="925"/>
      <c r="AP88" s="928">
        <v>9225</v>
      </c>
      <c r="AQ88" s="928"/>
      <c r="AR88" s="928"/>
      <c r="AS88" s="928"/>
      <c r="AT88" s="928"/>
      <c r="AU88" s="928">
        <v>481</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424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433</v>
      </c>
      <c r="AG109" s="981"/>
      <c r="AH109" s="981"/>
      <c r="AI109" s="981"/>
      <c r="AJ109" s="982"/>
      <c r="AK109" s="980" t="s">
        <v>304</v>
      </c>
      <c r="AL109" s="981"/>
      <c r="AM109" s="981"/>
      <c r="AN109" s="981"/>
      <c r="AO109" s="982"/>
      <c r="AP109" s="980" t="s">
        <v>434</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433</v>
      </c>
      <c r="BW109" s="981"/>
      <c r="BX109" s="981"/>
      <c r="BY109" s="981"/>
      <c r="BZ109" s="982"/>
      <c r="CA109" s="980" t="s">
        <v>304</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433</v>
      </c>
      <c r="DM109" s="981"/>
      <c r="DN109" s="981"/>
      <c r="DO109" s="981"/>
      <c r="DP109" s="982"/>
      <c r="DQ109" s="980" t="s">
        <v>304</v>
      </c>
      <c r="DR109" s="981"/>
      <c r="DS109" s="981"/>
      <c r="DT109" s="981"/>
      <c r="DU109" s="982"/>
      <c r="DV109" s="980" t="s">
        <v>434</v>
      </c>
      <c r="DW109" s="981"/>
      <c r="DX109" s="981"/>
      <c r="DY109" s="981"/>
      <c r="DZ109" s="983"/>
    </row>
    <row r="110" spans="1:131" s="248" customFormat="1" ht="26.25" customHeight="1" x14ac:dyDescent="0.15">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481639</v>
      </c>
      <c r="AB110" s="988"/>
      <c r="AC110" s="988"/>
      <c r="AD110" s="988"/>
      <c r="AE110" s="989"/>
      <c r="AF110" s="990">
        <v>462205</v>
      </c>
      <c r="AG110" s="988"/>
      <c r="AH110" s="988"/>
      <c r="AI110" s="988"/>
      <c r="AJ110" s="989"/>
      <c r="AK110" s="990">
        <v>487588</v>
      </c>
      <c r="AL110" s="988"/>
      <c r="AM110" s="988"/>
      <c r="AN110" s="988"/>
      <c r="AO110" s="989"/>
      <c r="AP110" s="991">
        <v>16.8</v>
      </c>
      <c r="AQ110" s="992"/>
      <c r="AR110" s="992"/>
      <c r="AS110" s="992"/>
      <c r="AT110" s="993"/>
      <c r="AU110" s="994" t="s">
        <v>73</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4798755</v>
      </c>
      <c r="BR110" s="1023"/>
      <c r="BS110" s="1023"/>
      <c r="BT110" s="1023"/>
      <c r="BU110" s="1023"/>
      <c r="BV110" s="1023">
        <v>4594287</v>
      </c>
      <c r="BW110" s="1023"/>
      <c r="BX110" s="1023"/>
      <c r="BY110" s="1023"/>
      <c r="BZ110" s="1023"/>
      <c r="CA110" s="1023">
        <v>4549699</v>
      </c>
      <c r="CB110" s="1023"/>
      <c r="CC110" s="1023"/>
      <c r="CD110" s="1023"/>
      <c r="CE110" s="1023"/>
      <c r="CF110" s="1037">
        <v>156.9</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440</v>
      </c>
      <c r="DH110" s="1023"/>
      <c r="DI110" s="1023"/>
      <c r="DJ110" s="1023"/>
      <c r="DK110" s="1023"/>
      <c r="DL110" s="1023" t="s">
        <v>413</v>
      </c>
      <c r="DM110" s="1023"/>
      <c r="DN110" s="1023"/>
      <c r="DO110" s="1023"/>
      <c r="DP110" s="1023"/>
      <c r="DQ110" s="1023" t="s">
        <v>413</v>
      </c>
      <c r="DR110" s="1023"/>
      <c r="DS110" s="1023"/>
      <c r="DT110" s="1023"/>
      <c r="DU110" s="1023"/>
      <c r="DV110" s="1024" t="s">
        <v>413</v>
      </c>
      <c r="DW110" s="1024"/>
      <c r="DX110" s="1024"/>
      <c r="DY110" s="1024"/>
      <c r="DZ110" s="1025"/>
    </row>
    <row r="111" spans="1:131" s="248" customFormat="1" ht="26.25" customHeight="1" x14ac:dyDescent="0.15">
      <c r="A111" s="1026" t="s">
        <v>441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440</v>
      </c>
      <c r="AB111" s="1030"/>
      <c r="AC111" s="1030"/>
      <c r="AD111" s="1030"/>
      <c r="AE111" s="1031"/>
      <c r="AF111" s="1032" t="s">
        <v>442</v>
      </c>
      <c r="AG111" s="1030"/>
      <c r="AH111" s="1030"/>
      <c r="AI111" s="1030"/>
      <c r="AJ111" s="1031"/>
      <c r="AK111" s="1032" t="s">
        <v>443</v>
      </c>
      <c r="AL111" s="1030"/>
      <c r="AM111" s="1030"/>
      <c r="AN111" s="1030"/>
      <c r="AO111" s="1031"/>
      <c r="AP111" s="1033" t="s">
        <v>442</v>
      </c>
      <c r="AQ111" s="1034"/>
      <c r="AR111" s="1034"/>
      <c r="AS111" s="1034"/>
      <c r="AT111" s="1035"/>
      <c r="AU111" s="996"/>
      <c r="AV111" s="997"/>
      <c r="AW111" s="997"/>
      <c r="AX111" s="997"/>
      <c r="AY111" s="997"/>
      <c r="AZ111" s="1045" t="s">
        <v>444</v>
      </c>
      <c r="BA111" s="1046"/>
      <c r="BB111" s="1046"/>
      <c r="BC111" s="1046"/>
      <c r="BD111" s="1046"/>
      <c r="BE111" s="1046"/>
      <c r="BF111" s="1046"/>
      <c r="BG111" s="1046"/>
      <c r="BH111" s="1046"/>
      <c r="BI111" s="1046"/>
      <c r="BJ111" s="1046"/>
      <c r="BK111" s="1046"/>
      <c r="BL111" s="1046"/>
      <c r="BM111" s="1046"/>
      <c r="BN111" s="1046"/>
      <c r="BO111" s="1046"/>
      <c r="BP111" s="1047"/>
      <c r="BQ111" s="1015" t="s">
        <v>440</v>
      </c>
      <c r="BR111" s="1016"/>
      <c r="BS111" s="1016"/>
      <c r="BT111" s="1016"/>
      <c r="BU111" s="1016"/>
      <c r="BV111" s="1016" t="s">
        <v>442</v>
      </c>
      <c r="BW111" s="1016"/>
      <c r="BX111" s="1016"/>
      <c r="BY111" s="1016"/>
      <c r="BZ111" s="1016"/>
      <c r="CA111" s="1016" t="s">
        <v>440</v>
      </c>
      <c r="CB111" s="1016"/>
      <c r="CC111" s="1016"/>
      <c r="CD111" s="1016"/>
      <c r="CE111" s="1016"/>
      <c r="CF111" s="1010" t="s">
        <v>442</v>
      </c>
      <c r="CG111" s="1011"/>
      <c r="CH111" s="1011"/>
      <c r="CI111" s="1011"/>
      <c r="CJ111" s="1011"/>
      <c r="CK111" s="1041"/>
      <c r="CL111" s="1042"/>
      <c r="CM111" s="1012" t="s">
        <v>445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440</v>
      </c>
      <c r="DH111" s="1016"/>
      <c r="DI111" s="1016"/>
      <c r="DJ111" s="1016"/>
      <c r="DK111" s="1016"/>
      <c r="DL111" s="1016" t="s">
        <v>440</v>
      </c>
      <c r="DM111" s="1016"/>
      <c r="DN111" s="1016"/>
      <c r="DO111" s="1016"/>
      <c r="DP111" s="1016"/>
      <c r="DQ111" s="1016" t="s">
        <v>440</v>
      </c>
      <c r="DR111" s="1016"/>
      <c r="DS111" s="1016"/>
      <c r="DT111" s="1016"/>
      <c r="DU111" s="1016"/>
      <c r="DV111" s="1017" t="s">
        <v>413</v>
      </c>
      <c r="DW111" s="1017"/>
      <c r="DX111" s="1017"/>
      <c r="DY111" s="1017"/>
      <c r="DZ111" s="1018"/>
    </row>
    <row r="112" spans="1:131" s="248" customFormat="1" ht="26.25" customHeight="1" x14ac:dyDescent="0.15">
      <c r="A112" s="1048" t="s">
        <v>446</v>
      </c>
      <c r="B112" s="1049"/>
      <c r="C112" s="1046" t="s">
        <v>447</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413</v>
      </c>
      <c r="AB112" s="1055"/>
      <c r="AC112" s="1055"/>
      <c r="AD112" s="1055"/>
      <c r="AE112" s="1056"/>
      <c r="AF112" s="1057" t="s">
        <v>413</v>
      </c>
      <c r="AG112" s="1055"/>
      <c r="AH112" s="1055"/>
      <c r="AI112" s="1055"/>
      <c r="AJ112" s="1056"/>
      <c r="AK112" s="1057" t="s">
        <v>440</v>
      </c>
      <c r="AL112" s="1055"/>
      <c r="AM112" s="1055"/>
      <c r="AN112" s="1055"/>
      <c r="AO112" s="1056"/>
      <c r="AP112" s="1058" t="s">
        <v>413</v>
      </c>
      <c r="AQ112" s="1059"/>
      <c r="AR112" s="1059"/>
      <c r="AS112" s="1059"/>
      <c r="AT112" s="1060"/>
      <c r="AU112" s="996"/>
      <c r="AV112" s="997"/>
      <c r="AW112" s="997"/>
      <c r="AX112" s="997"/>
      <c r="AY112" s="997"/>
      <c r="AZ112" s="1045" t="s">
        <v>448</v>
      </c>
      <c r="BA112" s="1046"/>
      <c r="BB112" s="1046"/>
      <c r="BC112" s="1046"/>
      <c r="BD112" s="1046"/>
      <c r="BE112" s="1046"/>
      <c r="BF112" s="1046"/>
      <c r="BG112" s="1046"/>
      <c r="BH112" s="1046"/>
      <c r="BI112" s="1046"/>
      <c r="BJ112" s="1046"/>
      <c r="BK112" s="1046"/>
      <c r="BL112" s="1046"/>
      <c r="BM112" s="1046"/>
      <c r="BN112" s="1046"/>
      <c r="BO112" s="1046"/>
      <c r="BP112" s="1047"/>
      <c r="BQ112" s="1015">
        <v>1024811</v>
      </c>
      <c r="BR112" s="1016"/>
      <c r="BS112" s="1016"/>
      <c r="BT112" s="1016"/>
      <c r="BU112" s="1016"/>
      <c r="BV112" s="1016">
        <v>968392</v>
      </c>
      <c r="BW112" s="1016"/>
      <c r="BX112" s="1016"/>
      <c r="BY112" s="1016"/>
      <c r="BZ112" s="1016"/>
      <c r="CA112" s="1016">
        <v>915793</v>
      </c>
      <c r="CB112" s="1016"/>
      <c r="CC112" s="1016"/>
      <c r="CD112" s="1016"/>
      <c r="CE112" s="1016"/>
      <c r="CF112" s="1010">
        <v>31.6</v>
      </c>
      <c r="CG112" s="1011"/>
      <c r="CH112" s="1011"/>
      <c r="CI112" s="1011"/>
      <c r="CJ112" s="1011"/>
      <c r="CK112" s="1041"/>
      <c r="CL112" s="1042"/>
      <c r="CM112" s="1012" t="s">
        <v>449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440</v>
      </c>
      <c r="DH112" s="1016"/>
      <c r="DI112" s="1016"/>
      <c r="DJ112" s="1016"/>
      <c r="DK112" s="1016"/>
      <c r="DL112" s="1016" t="s">
        <v>413</v>
      </c>
      <c r="DM112" s="1016"/>
      <c r="DN112" s="1016"/>
      <c r="DO112" s="1016"/>
      <c r="DP112" s="1016"/>
      <c r="DQ112" s="1016" t="s">
        <v>440</v>
      </c>
      <c r="DR112" s="1016"/>
      <c r="DS112" s="1016"/>
      <c r="DT112" s="1016"/>
      <c r="DU112" s="1016"/>
      <c r="DV112" s="1017" t="s">
        <v>413</v>
      </c>
      <c r="DW112" s="1017"/>
      <c r="DX112" s="1017"/>
      <c r="DY112" s="1017"/>
      <c r="DZ112" s="1018"/>
    </row>
    <row r="113" spans="1:130" s="248" customFormat="1" ht="26.25" customHeight="1" x14ac:dyDescent="0.15">
      <c r="A113" s="1050"/>
      <c r="B113" s="1051"/>
      <c r="C113" s="1046" t="s">
        <v>450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85033</v>
      </c>
      <c r="AB113" s="1030"/>
      <c r="AC113" s="1030"/>
      <c r="AD113" s="1030"/>
      <c r="AE113" s="1031"/>
      <c r="AF113" s="1032">
        <v>84664</v>
      </c>
      <c r="AG113" s="1030"/>
      <c r="AH113" s="1030"/>
      <c r="AI113" s="1030"/>
      <c r="AJ113" s="1031"/>
      <c r="AK113" s="1032">
        <v>84582</v>
      </c>
      <c r="AL113" s="1030"/>
      <c r="AM113" s="1030"/>
      <c r="AN113" s="1030"/>
      <c r="AO113" s="1031"/>
      <c r="AP113" s="1033">
        <v>2.9</v>
      </c>
      <c r="AQ113" s="1034"/>
      <c r="AR113" s="1034"/>
      <c r="AS113" s="1034"/>
      <c r="AT113" s="1035"/>
      <c r="AU113" s="996"/>
      <c r="AV113" s="997"/>
      <c r="AW113" s="997"/>
      <c r="AX113" s="997"/>
      <c r="AY113" s="997"/>
      <c r="AZ113" s="1045" t="s">
        <v>451</v>
      </c>
      <c r="BA113" s="1046"/>
      <c r="BB113" s="1046"/>
      <c r="BC113" s="1046"/>
      <c r="BD113" s="1046"/>
      <c r="BE113" s="1046"/>
      <c r="BF113" s="1046"/>
      <c r="BG113" s="1046"/>
      <c r="BH113" s="1046"/>
      <c r="BI113" s="1046"/>
      <c r="BJ113" s="1046"/>
      <c r="BK113" s="1046"/>
      <c r="BL113" s="1046"/>
      <c r="BM113" s="1046"/>
      <c r="BN113" s="1046"/>
      <c r="BO113" s="1046"/>
      <c r="BP113" s="1047"/>
      <c r="BQ113" s="1015">
        <v>595927</v>
      </c>
      <c r="BR113" s="1016"/>
      <c r="BS113" s="1016"/>
      <c r="BT113" s="1016"/>
      <c r="BU113" s="1016"/>
      <c r="BV113" s="1016">
        <v>539077</v>
      </c>
      <c r="BW113" s="1016"/>
      <c r="BX113" s="1016"/>
      <c r="BY113" s="1016"/>
      <c r="BZ113" s="1016"/>
      <c r="CA113" s="1016">
        <v>481427</v>
      </c>
      <c r="CB113" s="1016"/>
      <c r="CC113" s="1016"/>
      <c r="CD113" s="1016"/>
      <c r="CE113" s="1016"/>
      <c r="CF113" s="1010">
        <v>16.600000000000001</v>
      </c>
      <c r="CG113" s="1011"/>
      <c r="CH113" s="1011"/>
      <c r="CI113" s="1011"/>
      <c r="CJ113" s="1011"/>
      <c r="CK113" s="1041"/>
      <c r="CL113" s="1042"/>
      <c r="CM113" s="1012" t="s">
        <v>452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413</v>
      </c>
      <c r="DH113" s="1055"/>
      <c r="DI113" s="1055"/>
      <c r="DJ113" s="1055"/>
      <c r="DK113" s="1056"/>
      <c r="DL113" s="1057" t="s">
        <v>413</v>
      </c>
      <c r="DM113" s="1055"/>
      <c r="DN113" s="1055"/>
      <c r="DO113" s="1055"/>
      <c r="DP113" s="1056"/>
      <c r="DQ113" s="1057" t="s">
        <v>442</v>
      </c>
      <c r="DR113" s="1055"/>
      <c r="DS113" s="1055"/>
      <c r="DT113" s="1055"/>
      <c r="DU113" s="1056"/>
      <c r="DV113" s="1058" t="s">
        <v>440</v>
      </c>
      <c r="DW113" s="1059"/>
      <c r="DX113" s="1059"/>
      <c r="DY113" s="1059"/>
      <c r="DZ113" s="1060"/>
    </row>
    <row r="114" spans="1:130" s="248" customFormat="1" ht="26.25" customHeight="1" x14ac:dyDescent="0.15">
      <c r="A114" s="1050"/>
      <c r="B114" s="1051"/>
      <c r="C114" s="1046" t="s">
        <v>453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40225</v>
      </c>
      <c r="AB114" s="1055"/>
      <c r="AC114" s="1055"/>
      <c r="AD114" s="1055"/>
      <c r="AE114" s="1056"/>
      <c r="AF114" s="1057">
        <v>60012</v>
      </c>
      <c r="AG114" s="1055"/>
      <c r="AH114" s="1055"/>
      <c r="AI114" s="1055"/>
      <c r="AJ114" s="1056"/>
      <c r="AK114" s="1057">
        <v>63742</v>
      </c>
      <c r="AL114" s="1055"/>
      <c r="AM114" s="1055"/>
      <c r="AN114" s="1055"/>
      <c r="AO114" s="1056"/>
      <c r="AP114" s="1058">
        <v>2.2000000000000002</v>
      </c>
      <c r="AQ114" s="1059"/>
      <c r="AR114" s="1059"/>
      <c r="AS114" s="1059"/>
      <c r="AT114" s="1060"/>
      <c r="AU114" s="996"/>
      <c r="AV114" s="997"/>
      <c r="AW114" s="997"/>
      <c r="AX114" s="997"/>
      <c r="AY114" s="997"/>
      <c r="AZ114" s="1045" t="s">
        <v>454</v>
      </c>
      <c r="BA114" s="1046"/>
      <c r="BB114" s="1046"/>
      <c r="BC114" s="1046"/>
      <c r="BD114" s="1046"/>
      <c r="BE114" s="1046"/>
      <c r="BF114" s="1046"/>
      <c r="BG114" s="1046"/>
      <c r="BH114" s="1046"/>
      <c r="BI114" s="1046"/>
      <c r="BJ114" s="1046"/>
      <c r="BK114" s="1046"/>
      <c r="BL114" s="1046"/>
      <c r="BM114" s="1046"/>
      <c r="BN114" s="1046"/>
      <c r="BO114" s="1046"/>
      <c r="BP114" s="1047"/>
      <c r="BQ114" s="1015">
        <v>466219</v>
      </c>
      <c r="BR114" s="1016"/>
      <c r="BS114" s="1016"/>
      <c r="BT114" s="1016"/>
      <c r="BU114" s="1016"/>
      <c r="BV114" s="1016">
        <v>432383</v>
      </c>
      <c r="BW114" s="1016"/>
      <c r="BX114" s="1016"/>
      <c r="BY114" s="1016"/>
      <c r="BZ114" s="1016"/>
      <c r="CA114" s="1016">
        <v>461450</v>
      </c>
      <c r="CB114" s="1016"/>
      <c r="CC114" s="1016"/>
      <c r="CD114" s="1016"/>
      <c r="CE114" s="1016"/>
      <c r="CF114" s="1010">
        <v>15.9</v>
      </c>
      <c r="CG114" s="1011"/>
      <c r="CH114" s="1011"/>
      <c r="CI114" s="1011"/>
      <c r="CJ114" s="1011"/>
      <c r="CK114" s="1041"/>
      <c r="CL114" s="1042"/>
      <c r="CM114" s="1012" t="s">
        <v>455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440</v>
      </c>
      <c r="DH114" s="1055"/>
      <c r="DI114" s="1055"/>
      <c r="DJ114" s="1055"/>
      <c r="DK114" s="1056"/>
      <c r="DL114" s="1057" t="s">
        <v>413</v>
      </c>
      <c r="DM114" s="1055"/>
      <c r="DN114" s="1055"/>
      <c r="DO114" s="1055"/>
      <c r="DP114" s="1056"/>
      <c r="DQ114" s="1057" t="s">
        <v>440</v>
      </c>
      <c r="DR114" s="1055"/>
      <c r="DS114" s="1055"/>
      <c r="DT114" s="1055"/>
      <c r="DU114" s="1056"/>
      <c r="DV114" s="1058" t="s">
        <v>413</v>
      </c>
      <c r="DW114" s="1059"/>
      <c r="DX114" s="1059"/>
      <c r="DY114" s="1059"/>
      <c r="DZ114" s="1060"/>
    </row>
    <row r="115" spans="1:130" s="248" customFormat="1" ht="26.25" customHeight="1" x14ac:dyDescent="0.15">
      <c r="A115" s="1050"/>
      <c r="B115" s="1051"/>
      <c r="C115" s="1046" t="s">
        <v>456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196</v>
      </c>
      <c r="AB115" s="1030"/>
      <c r="AC115" s="1030"/>
      <c r="AD115" s="1030"/>
      <c r="AE115" s="1031"/>
      <c r="AF115" s="1032">
        <v>137</v>
      </c>
      <c r="AG115" s="1030"/>
      <c r="AH115" s="1030"/>
      <c r="AI115" s="1030"/>
      <c r="AJ115" s="1031"/>
      <c r="AK115" s="1032">
        <v>78</v>
      </c>
      <c r="AL115" s="1030"/>
      <c r="AM115" s="1030"/>
      <c r="AN115" s="1030"/>
      <c r="AO115" s="1031"/>
      <c r="AP115" s="1033">
        <v>0</v>
      </c>
      <c r="AQ115" s="1034"/>
      <c r="AR115" s="1034"/>
      <c r="AS115" s="1034"/>
      <c r="AT115" s="1035"/>
      <c r="AU115" s="996"/>
      <c r="AV115" s="997"/>
      <c r="AW115" s="997"/>
      <c r="AX115" s="997"/>
      <c r="AY115" s="997"/>
      <c r="AZ115" s="1045" t="s">
        <v>457</v>
      </c>
      <c r="BA115" s="1046"/>
      <c r="BB115" s="1046"/>
      <c r="BC115" s="1046"/>
      <c r="BD115" s="1046"/>
      <c r="BE115" s="1046"/>
      <c r="BF115" s="1046"/>
      <c r="BG115" s="1046"/>
      <c r="BH115" s="1046"/>
      <c r="BI115" s="1046"/>
      <c r="BJ115" s="1046"/>
      <c r="BK115" s="1046"/>
      <c r="BL115" s="1046"/>
      <c r="BM115" s="1046"/>
      <c r="BN115" s="1046"/>
      <c r="BO115" s="1046"/>
      <c r="BP115" s="1047"/>
      <c r="BQ115" s="1015" t="s">
        <v>413</v>
      </c>
      <c r="BR115" s="1016"/>
      <c r="BS115" s="1016"/>
      <c r="BT115" s="1016"/>
      <c r="BU115" s="1016"/>
      <c r="BV115" s="1016" t="s">
        <v>440</v>
      </c>
      <c r="BW115" s="1016"/>
      <c r="BX115" s="1016"/>
      <c r="BY115" s="1016"/>
      <c r="BZ115" s="1016"/>
      <c r="CA115" s="1016" t="s">
        <v>413</v>
      </c>
      <c r="CB115" s="1016"/>
      <c r="CC115" s="1016"/>
      <c r="CD115" s="1016"/>
      <c r="CE115" s="1016"/>
      <c r="CF115" s="1010" t="s">
        <v>440</v>
      </c>
      <c r="CG115" s="1011"/>
      <c r="CH115" s="1011"/>
      <c r="CI115" s="1011"/>
      <c r="CJ115" s="1011"/>
      <c r="CK115" s="1041"/>
      <c r="CL115" s="1042"/>
      <c r="CM115" s="1045" t="s">
        <v>458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440</v>
      </c>
      <c r="DH115" s="1055"/>
      <c r="DI115" s="1055"/>
      <c r="DJ115" s="1055"/>
      <c r="DK115" s="1056"/>
      <c r="DL115" s="1057" t="s">
        <v>413</v>
      </c>
      <c r="DM115" s="1055"/>
      <c r="DN115" s="1055"/>
      <c r="DO115" s="1055"/>
      <c r="DP115" s="1056"/>
      <c r="DQ115" s="1057" t="s">
        <v>440</v>
      </c>
      <c r="DR115" s="1055"/>
      <c r="DS115" s="1055"/>
      <c r="DT115" s="1055"/>
      <c r="DU115" s="1056"/>
      <c r="DV115" s="1058" t="s">
        <v>413</v>
      </c>
      <c r="DW115" s="1059"/>
      <c r="DX115" s="1059"/>
      <c r="DY115" s="1059"/>
      <c r="DZ115" s="1060"/>
    </row>
    <row r="116" spans="1:130" s="248" customFormat="1" ht="26.25" customHeight="1" x14ac:dyDescent="0.15">
      <c r="A116" s="1052"/>
      <c r="B116" s="1053"/>
      <c r="C116" s="1061" t="s">
        <v>459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413</v>
      </c>
      <c r="AB116" s="1055"/>
      <c r="AC116" s="1055"/>
      <c r="AD116" s="1055"/>
      <c r="AE116" s="1056"/>
      <c r="AF116" s="1057" t="s">
        <v>413</v>
      </c>
      <c r="AG116" s="1055"/>
      <c r="AH116" s="1055"/>
      <c r="AI116" s="1055"/>
      <c r="AJ116" s="1056"/>
      <c r="AK116" s="1057" t="s">
        <v>413</v>
      </c>
      <c r="AL116" s="1055"/>
      <c r="AM116" s="1055"/>
      <c r="AN116" s="1055"/>
      <c r="AO116" s="1056"/>
      <c r="AP116" s="1058" t="s">
        <v>413</v>
      </c>
      <c r="AQ116" s="1059"/>
      <c r="AR116" s="1059"/>
      <c r="AS116" s="1059"/>
      <c r="AT116" s="1060"/>
      <c r="AU116" s="996"/>
      <c r="AV116" s="997"/>
      <c r="AW116" s="997"/>
      <c r="AX116" s="997"/>
      <c r="AY116" s="997"/>
      <c r="AZ116" s="1063" t="s">
        <v>460</v>
      </c>
      <c r="BA116" s="1064"/>
      <c r="BB116" s="1064"/>
      <c r="BC116" s="1064"/>
      <c r="BD116" s="1064"/>
      <c r="BE116" s="1064"/>
      <c r="BF116" s="1064"/>
      <c r="BG116" s="1064"/>
      <c r="BH116" s="1064"/>
      <c r="BI116" s="1064"/>
      <c r="BJ116" s="1064"/>
      <c r="BK116" s="1064"/>
      <c r="BL116" s="1064"/>
      <c r="BM116" s="1064"/>
      <c r="BN116" s="1064"/>
      <c r="BO116" s="1064"/>
      <c r="BP116" s="1065"/>
      <c r="BQ116" s="1015" t="s">
        <v>413</v>
      </c>
      <c r="BR116" s="1016"/>
      <c r="BS116" s="1016"/>
      <c r="BT116" s="1016"/>
      <c r="BU116" s="1016"/>
      <c r="BV116" s="1016" t="s">
        <v>440</v>
      </c>
      <c r="BW116" s="1016"/>
      <c r="BX116" s="1016"/>
      <c r="BY116" s="1016"/>
      <c r="BZ116" s="1016"/>
      <c r="CA116" s="1016" t="s">
        <v>440</v>
      </c>
      <c r="CB116" s="1016"/>
      <c r="CC116" s="1016"/>
      <c r="CD116" s="1016"/>
      <c r="CE116" s="1016"/>
      <c r="CF116" s="1010" t="s">
        <v>413</v>
      </c>
      <c r="CG116" s="1011"/>
      <c r="CH116" s="1011"/>
      <c r="CI116" s="1011"/>
      <c r="CJ116" s="1011"/>
      <c r="CK116" s="1041"/>
      <c r="CL116" s="1042"/>
      <c r="CM116" s="1012" t="s">
        <v>461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440</v>
      </c>
      <c r="DH116" s="1055"/>
      <c r="DI116" s="1055"/>
      <c r="DJ116" s="1055"/>
      <c r="DK116" s="1056"/>
      <c r="DL116" s="1057" t="s">
        <v>413</v>
      </c>
      <c r="DM116" s="1055"/>
      <c r="DN116" s="1055"/>
      <c r="DO116" s="1055"/>
      <c r="DP116" s="1056"/>
      <c r="DQ116" s="1057" t="s">
        <v>413</v>
      </c>
      <c r="DR116" s="1055"/>
      <c r="DS116" s="1055"/>
      <c r="DT116" s="1055"/>
      <c r="DU116" s="1056"/>
      <c r="DV116" s="1058" t="s">
        <v>440</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462</v>
      </c>
      <c r="Z117" s="982"/>
      <c r="AA117" s="1072">
        <v>607093</v>
      </c>
      <c r="AB117" s="1073"/>
      <c r="AC117" s="1073"/>
      <c r="AD117" s="1073"/>
      <c r="AE117" s="1074"/>
      <c r="AF117" s="1075">
        <v>607018</v>
      </c>
      <c r="AG117" s="1073"/>
      <c r="AH117" s="1073"/>
      <c r="AI117" s="1073"/>
      <c r="AJ117" s="1074"/>
      <c r="AK117" s="1075">
        <v>635990</v>
      </c>
      <c r="AL117" s="1073"/>
      <c r="AM117" s="1073"/>
      <c r="AN117" s="1073"/>
      <c r="AO117" s="1074"/>
      <c r="AP117" s="1076"/>
      <c r="AQ117" s="1077"/>
      <c r="AR117" s="1077"/>
      <c r="AS117" s="1077"/>
      <c r="AT117" s="1078"/>
      <c r="AU117" s="996"/>
      <c r="AV117" s="997"/>
      <c r="AW117" s="997"/>
      <c r="AX117" s="997"/>
      <c r="AY117" s="997"/>
      <c r="AZ117" s="1063" t="s">
        <v>463</v>
      </c>
      <c r="BA117" s="1064"/>
      <c r="BB117" s="1064"/>
      <c r="BC117" s="1064"/>
      <c r="BD117" s="1064"/>
      <c r="BE117" s="1064"/>
      <c r="BF117" s="1064"/>
      <c r="BG117" s="1064"/>
      <c r="BH117" s="1064"/>
      <c r="BI117" s="1064"/>
      <c r="BJ117" s="1064"/>
      <c r="BK117" s="1064"/>
      <c r="BL117" s="1064"/>
      <c r="BM117" s="1064"/>
      <c r="BN117" s="1064"/>
      <c r="BO117" s="1064"/>
      <c r="BP117" s="1065"/>
      <c r="BQ117" s="1015" t="s">
        <v>413</v>
      </c>
      <c r="BR117" s="1016"/>
      <c r="BS117" s="1016"/>
      <c r="BT117" s="1016"/>
      <c r="BU117" s="1016"/>
      <c r="BV117" s="1016" t="s">
        <v>413</v>
      </c>
      <c r="BW117" s="1016"/>
      <c r="BX117" s="1016"/>
      <c r="BY117" s="1016"/>
      <c r="BZ117" s="1016"/>
      <c r="CA117" s="1016" t="s">
        <v>440</v>
      </c>
      <c r="CB117" s="1016"/>
      <c r="CC117" s="1016"/>
      <c r="CD117" s="1016"/>
      <c r="CE117" s="1016"/>
      <c r="CF117" s="1010" t="s">
        <v>440</v>
      </c>
      <c r="CG117" s="1011"/>
      <c r="CH117" s="1011"/>
      <c r="CI117" s="1011"/>
      <c r="CJ117" s="1011"/>
      <c r="CK117" s="1041"/>
      <c r="CL117" s="1042"/>
      <c r="CM117" s="1012" t="s">
        <v>464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440</v>
      </c>
      <c r="DH117" s="1055"/>
      <c r="DI117" s="1055"/>
      <c r="DJ117" s="1055"/>
      <c r="DK117" s="1056"/>
      <c r="DL117" s="1057" t="s">
        <v>413</v>
      </c>
      <c r="DM117" s="1055"/>
      <c r="DN117" s="1055"/>
      <c r="DO117" s="1055"/>
      <c r="DP117" s="1056"/>
      <c r="DQ117" s="1057" t="s">
        <v>440</v>
      </c>
      <c r="DR117" s="1055"/>
      <c r="DS117" s="1055"/>
      <c r="DT117" s="1055"/>
      <c r="DU117" s="1056"/>
      <c r="DV117" s="1058" t="s">
        <v>440</v>
      </c>
      <c r="DW117" s="1059"/>
      <c r="DX117" s="1059"/>
      <c r="DY117" s="1059"/>
      <c r="DZ117" s="1060"/>
    </row>
    <row r="118" spans="1:130" s="248" customFormat="1" ht="26.25" customHeight="1" x14ac:dyDescent="0.15">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433</v>
      </c>
      <c r="AG118" s="981"/>
      <c r="AH118" s="981"/>
      <c r="AI118" s="981"/>
      <c r="AJ118" s="982"/>
      <c r="AK118" s="980" t="s">
        <v>304</v>
      </c>
      <c r="AL118" s="981"/>
      <c r="AM118" s="981"/>
      <c r="AN118" s="981"/>
      <c r="AO118" s="982"/>
      <c r="AP118" s="1067" t="s">
        <v>434</v>
      </c>
      <c r="AQ118" s="1068"/>
      <c r="AR118" s="1068"/>
      <c r="AS118" s="1068"/>
      <c r="AT118" s="1069"/>
      <c r="AU118" s="996"/>
      <c r="AV118" s="997"/>
      <c r="AW118" s="997"/>
      <c r="AX118" s="997"/>
      <c r="AY118" s="997"/>
      <c r="AZ118" s="1070" t="s">
        <v>465</v>
      </c>
      <c r="BA118" s="1061"/>
      <c r="BB118" s="1061"/>
      <c r="BC118" s="1061"/>
      <c r="BD118" s="1061"/>
      <c r="BE118" s="1061"/>
      <c r="BF118" s="1061"/>
      <c r="BG118" s="1061"/>
      <c r="BH118" s="1061"/>
      <c r="BI118" s="1061"/>
      <c r="BJ118" s="1061"/>
      <c r="BK118" s="1061"/>
      <c r="BL118" s="1061"/>
      <c r="BM118" s="1061"/>
      <c r="BN118" s="1061"/>
      <c r="BO118" s="1061"/>
      <c r="BP118" s="1062"/>
      <c r="BQ118" s="1093" t="s">
        <v>413</v>
      </c>
      <c r="BR118" s="1094"/>
      <c r="BS118" s="1094"/>
      <c r="BT118" s="1094"/>
      <c r="BU118" s="1094"/>
      <c r="BV118" s="1094" t="s">
        <v>413</v>
      </c>
      <c r="BW118" s="1094"/>
      <c r="BX118" s="1094"/>
      <c r="BY118" s="1094"/>
      <c r="BZ118" s="1094"/>
      <c r="CA118" s="1094" t="s">
        <v>413</v>
      </c>
      <c r="CB118" s="1094"/>
      <c r="CC118" s="1094"/>
      <c r="CD118" s="1094"/>
      <c r="CE118" s="1094"/>
      <c r="CF118" s="1010" t="s">
        <v>413</v>
      </c>
      <c r="CG118" s="1011"/>
      <c r="CH118" s="1011"/>
      <c r="CI118" s="1011"/>
      <c r="CJ118" s="1011"/>
      <c r="CK118" s="1041"/>
      <c r="CL118" s="1042"/>
      <c r="CM118" s="1012" t="s">
        <v>466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440</v>
      </c>
      <c r="DH118" s="1055"/>
      <c r="DI118" s="1055"/>
      <c r="DJ118" s="1055"/>
      <c r="DK118" s="1056"/>
      <c r="DL118" s="1057" t="s">
        <v>413</v>
      </c>
      <c r="DM118" s="1055"/>
      <c r="DN118" s="1055"/>
      <c r="DO118" s="1055"/>
      <c r="DP118" s="1056"/>
      <c r="DQ118" s="1057" t="s">
        <v>413</v>
      </c>
      <c r="DR118" s="1055"/>
      <c r="DS118" s="1055"/>
      <c r="DT118" s="1055"/>
      <c r="DU118" s="1056"/>
      <c r="DV118" s="1058" t="s">
        <v>413</v>
      </c>
      <c r="DW118" s="1059"/>
      <c r="DX118" s="1059"/>
      <c r="DY118" s="1059"/>
      <c r="DZ118" s="1060"/>
    </row>
    <row r="119" spans="1:130" s="248" customFormat="1" ht="26.25" customHeight="1" x14ac:dyDescent="0.15">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413</v>
      </c>
      <c r="AB119" s="988"/>
      <c r="AC119" s="988"/>
      <c r="AD119" s="988"/>
      <c r="AE119" s="989"/>
      <c r="AF119" s="990" t="s">
        <v>413</v>
      </c>
      <c r="AG119" s="988"/>
      <c r="AH119" s="988"/>
      <c r="AI119" s="988"/>
      <c r="AJ119" s="989"/>
      <c r="AK119" s="990" t="s">
        <v>413</v>
      </c>
      <c r="AL119" s="988"/>
      <c r="AM119" s="988"/>
      <c r="AN119" s="988"/>
      <c r="AO119" s="989"/>
      <c r="AP119" s="991" t="s">
        <v>440</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467</v>
      </c>
      <c r="BP119" s="1102"/>
      <c r="BQ119" s="1093">
        <v>6885712</v>
      </c>
      <c r="BR119" s="1094"/>
      <c r="BS119" s="1094"/>
      <c r="BT119" s="1094"/>
      <c r="BU119" s="1094"/>
      <c r="BV119" s="1094">
        <v>6534139</v>
      </c>
      <c r="BW119" s="1094"/>
      <c r="BX119" s="1094"/>
      <c r="BY119" s="1094"/>
      <c r="BZ119" s="1094"/>
      <c r="CA119" s="1094">
        <v>6408369</v>
      </c>
      <c r="CB119" s="1094"/>
      <c r="CC119" s="1094"/>
      <c r="CD119" s="1094"/>
      <c r="CE119" s="1094"/>
      <c r="CF119" s="1095"/>
      <c r="CG119" s="1096"/>
      <c r="CH119" s="1096"/>
      <c r="CI119" s="1096"/>
      <c r="CJ119" s="1097"/>
      <c r="CK119" s="1043"/>
      <c r="CL119" s="1044"/>
      <c r="CM119" s="1098" t="s">
        <v>468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469</v>
      </c>
      <c r="DH119" s="1080"/>
      <c r="DI119" s="1080"/>
      <c r="DJ119" s="1080"/>
      <c r="DK119" s="1081"/>
      <c r="DL119" s="1079" t="s">
        <v>469</v>
      </c>
      <c r="DM119" s="1080"/>
      <c r="DN119" s="1080"/>
      <c r="DO119" s="1080"/>
      <c r="DP119" s="1081"/>
      <c r="DQ119" s="1079" t="s">
        <v>470</v>
      </c>
      <c r="DR119" s="1080"/>
      <c r="DS119" s="1080"/>
      <c r="DT119" s="1080"/>
      <c r="DU119" s="1081"/>
      <c r="DV119" s="1082" t="s">
        <v>413</v>
      </c>
      <c r="DW119" s="1083"/>
      <c r="DX119" s="1083"/>
      <c r="DY119" s="1083"/>
      <c r="DZ119" s="1084"/>
    </row>
    <row r="120" spans="1:130" s="248" customFormat="1" ht="26.25" customHeight="1" x14ac:dyDescent="0.15">
      <c r="A120" s="1155"/>
      <c r="B120" s="1042"/>
      <c r="C120" s="1012" t="s">
        <v>445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442</v>
      </c>
      <c r="AB120" s="1055"/>
      <c r="AC120" s="1055"/>
      <c r="AD120" s="1055"/>
      <c r="AE120" s="1056"/>
      <c r="AF120" s="1057" t="s">
        <v>471</v>
      </c>
      <c r="AG120" s="1055"/>
      <c r="AH120" s="1055"/>
      <c r="AI120" s="1055"/>
      <c r="AJ120" s="1056"/>
      <c r="AK120" s="1057" t="s">
        <v>391</v>
      </c>
      <c r="AL120" s="1055"/>
      <c r="AM120" s="1055"/>
      <c r="AN120" s="1055"/>
      <c r="AO120" s="1056"/>
      <c r="AP120" s="1058" t="s">
        <v>469</v>
      </c>
      <c r="AQ120" s="1059"/>
      <c r="AR120" s="1059"/>
      <c r="AS120" s="1059"/>
      <c r="AT120" s="1060"/>
      <c r="AU120" s="1085" t="s">
        <v>472</v>
      </c>
      <c r="AV120" s="1086"/>
      <c r="AW120" s="1086"/>
      <c r="AX120" s="1086"/>
      <c r="AY120" s="1087"/>
      <c r="AZ120" s="1036" t="s">
        <v>473</v>
      </c>
      <c r="BA120" s="985"/>
      <c r="BB120" s="985"/>
      <c r="BC120" s="985"/>
      <c r="BD120" s="985"/>
      <c r="BE120" s="985"/>
      <c r="BF120" s="985"/>
      <c r="BG120" s="985"/>
      <c r="BH120" s="985"/>
      <c r="BI120" s="985"/>
      <c r="BJ120" s="985"/>
      <c r="BK120" s="985"/>
      <c r="BL120" s="985"/>
      <c r="BM120" s="985"/>
      <c r="BN120" s="985"/>
      <c r="BO120" s="985"/>
      <c r="BP120" s="986"/>
      <c r="BQ120" s="1022">
        <v>6653128</v>
      </c>
      <c r="BR120" s="1023"/>
      <c r="BS120" s="1023"/>
      <c r="BT120" s="1023"/>
      <c r="BU120" s="1023"/>
      <c r="BV120" s="1023">
        <v>6918750</v>
      </c>
      <c r="BW120" s="1023"/>
      <c r="BX120" s="1023"/>
      <c r="BY120" s="1023"/>
      <c r="BZ120" s="1023"/>
      <c r="CA120" s="1023">
        <v>7095016</v>
      </c>
      <c r="CB120" s="1023"/>
      <c r="CC120" s="1023"/>
      <c r="CD120" s="1023"/>
      <c r="CE120" s="1023"/>
      <c r="CF120" s="1037">
        <v>244.6</v>
      </c>
      <c r="CG120" s="1038"/>
      <c r="CH120" s="1038"/>
      <c r="CI120" s="1038"/>
      <c r="CJ120" s="1038"/>
      <c r="CK120" s="1103" t="s">
        <v>474</v>
      </c>
      <c r="CL120" s="1104"/>
      <c r="CM120" s="1104"/>
      <c r="CN120" s="1104"/>
      <c r="CO120" s="1105"/>
      <c r="CP120" s="1111" t="s">
        <v>475</v>
      </c>
      <c r="CQ120" s="1112"/>
      <c r="CR120" s="1112"/>
      <c r="CS120" s="1112"/>
      <c r="CT120" s="1112"/>
      <c r="CU120" s="1112"/>
      <c r="CV120" s="1112"/>
      <c r="CW120" s="1112"/>
      <c r="CX120" s="1112"/>
      <c r="CY120" s="1112"/>
      <c r="CZ120" s="1112"/>
      <c r="DA120" s="1112"/>
      <c r="DB120" s="1112"/>
      <c r="DC120" s="1112"/>
      <c r="DD120" s="1112"/>
      <c r="DE120" s="1112"/>
      <c r="DF120" s="1113"/>
      <c r="DG120" s="1022">
        <v>811937</v>
      </c>
      <c r="DH120" s="1023"/>
      <c r="DI120" s="1023"/>
      <c r="DJ120" s="1023"/>
      <c r="DK120" s="1023"/>
      <c r="DL120" s="1023">
        <v>766622</v>
      </c>
      <c r="DM120" s="1023"/>
      <c r="DN120" s="1023"/>
      <c r="DO120" s="1023"/>
      <c r="DP120" s="1023"/>
      <c r="DQ120" s="1023">
        <v>723588</v>
      </c>
      <c r="DR120" s="1023"/>
      <c r="DS120" s="1023"/>
      <c r="DT120" s="1023"/>
      <c r="DU120" s="1023"/>
      <c r="DV120" s="1024">
        <v>24.9</v>
      </c>
      <c r="DW120" s="1024"/>
      <c r="DX120" s="1024"/>
      <c r="DY120" s="1024"/>
      <c r="DZ120" s="1025"/>
    </row>
    <row r="121" spans="1:130" s="248" customFormat="1" ht="26.25" customHeight="1" x14ac:dyDescent="0.15">
      <c r="A121" s="1155"/>
      <c r="B121" s="1042"/>
      <c r="C121" s="1063" t="s">
        <v>476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442</v>
      </c>
      <c r="AB121" s="1055"/>
      <c r="AC121" s="1055"/>
      <c r="AD121" s="1055"/>
      <c r="AE121" s="1056"/>
      <c r="AF121" s="1057" t="s">
        <v>477</v>
      </c>
      <c r="AG121" s="1055"/>
      <c r="AH121" s="1055"/>
      <c r="AI121" s="1055"/>
      <c r="AJ121" s="1056"/>
      <c r="AK121" s="1057" t="s">
        <v>469</v>
      </c>
      <c r="AL121" s="1055"/>
      <c r="AM121" s="1055"/>
      <c r="AN121" s="1055"/>
      <c r="AO121" s="1056"/>
      <c r="AP121" s="1058" t="s">
        <v>478</v>
      </c>
      <c r="AQ121" s="1059"/>
      <c r="AR121" s="1059"/>
      <c r="AS121" s="1059"/>
      <c r="AT121" s="1060"/>
      <c r="AU121" s="1088"/>
      <c r="AV121" s="1089"/>
      <c r="AW121" s="1089"/>
      <c r="AX121" s="1089"/>
      <c r="AY121" s="1090"/>
      <c r="AZ121" s="1045" t="s">
        <v>479</v>
      </c>
      <c r="BA121" s="1046"/>
      <c r="BB121" s="1046"/>
      <c r="BC121" s="1046"/>
      <c r="BD121" s="1046"/>
      <c r="BE121" s="1046"/>
      <c r="BF121" s="1046"/>
      <c r="BG121" s="1046"/>
      <c r="BH121" s="1046"/>
      <c r="BI121" s="1046"/>
      <c r="BJ121" s="1046"/>
      <c r="BK121" s="1046"/>
      <c r="BL121" s="1046"/>
      <c r="BM121" s="1046"/>
      <c r="BN121" s="1046"/>
      <c r="BO121" s="1046"/>
      <c r="BP121" s="1047"/>
      <c r="BQ121" s="1015">
        <v>5089</v>
      </c>
      <c r="BR121" s="1016"/>
      <c r="BS121" s="1016"/>
      <c r="BT121" s="1016"/>
      <c r="BU121" s="1016"/>
      <c r="BV121" s="1016">
        <v>4272</v>
      </c>
      <c r="BW121" s="1016"/>
      <c r="BX121" s="1016"/>
      <c r="BY121" s="1016"/>
      <c r="BZ121" s="1016"/>
      <c r="CA121" s="1016">
        <v>133039</v>
      </c>
      <c r="CB121" s="1016"/>
      <c r="CC121" s="1016"/>
      <c r="CD121" s="1016"/>
      <c r="CE121" s="1016"/>
      <c r="CF121" s="1010">
        <v>4.5999999999999996</v>
      </c>
      <c r="CG121" s="1011"/>
      <c r="CH121" s="1011"/>
      <c r="CI121" s="1011"/>
      <c r="CJ121" s="1011"/>
      <c r="CK121" s="1106"/>
      <c r="CL121" s="1107"/>
      <c r="CM121" s="1107"/>
      <c r="CN121" s="1107"/>
      <c r="CO121" s="1108"/>
      <c r="CP121" s="1116" t="s">
        <v>410</v>
      </c>
      <c r="CQ121" s="1117"/>
      <c r="CR121" s="1117"/>
      <c r="CS121" s="1117"/>
      <c r="CT121" s="1117"/>
      <c r="CU121" s="1117"/>
      <c r="CV121" s="1117"/>
      <c r="CW121" s="1117"/>
      <c r="CX121" s="1117"/>
      <c r="CY121" s="1117"/>
      <c r="CZ121" s="1117"/>
      <c r="DA121" s="1117"/>
      <c r="DB121" s="1117"/>
      <c r="DC121" s="1117"/>
      <c r="DD121" s="1117"/>
      <c r="DE121" s="1117"/>
      <c r="DF121" s="1118"/>
      <c r="DG121" s="1015">
        <v>171181</v>
      </c>
      <c r="DH121" s="1016"/>
      <c r="DI121" s="1016"/>
      <c r="DJ121" s="1016"/>
      <c r="DK121" s="1016"/>
      <c r="DL121" s="1016">
        <v>156578</v>
      </c>
      <c r="DM121" s="1016"/>
      <c r="DN121" s="1016"/>
      <c r="DO121" s="1016"/>
      <c r="DP121" s="1016"/>
      <c r="DQ121" s="1016">
        <v>141706</v>
      </c>
      <c r="DR121" s="1016"/>
      <c r="DS121" s="1016"/>
      <c r="DT121" s="1016"/>
      <c r="DU121" s="1016"/>
      <c r="DV121" s="1017">
        <v>4.9000000000000004</v>
      </c>
      <c r="DW121" s="1017"/>
      <c r="DX121" s="1017"/>
      <c r="DY121" s="1017"/>
      <c r="DZ121" s="1018"/>
    </row>
    <row r="122" spans="1:130" s="248" customFormat="1" ht="26.25" customHeight="1" x14ac:dyDescent="0.15">
      <c r="A122" s="1155"/>
      <c r="B122" s="1042"/>
      <c r="C122" s="1012" t="s">
        <v>455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469</v>
      </c>
      <c r="AB122" s="1055"/>
      <c r="AC122" s="1055"/>
      <c r="AD122" s="1055"/>
      <c r="AE122" s="1056"/>
      <c r="AF122" s="1057" t="s">
        <v>442</v>
      </c>
      <c r="AG122" s="1055"/>
      <c r="AH122" s="1055"/>
      <c r="AI122" s="1055"/>
      <c r="AJ122" s="1056"/>
      <c r="AK122" s="1057" t="s">
        <v>469</v>
      </c>
      <c r="AL122" s="1055"/>
      <c r="AM122" s="1055"/>
      <c r="AN122" s="1055"/>
      <c r="AO122" s="1056"/>
      <c r="AP122" s="1058" t="s">
        <v>391</v>
      </c>
      <c r="AQ122" s="1059"/>
      <c r="AR122" s="1059"/>
      <c r="AS122" s="1059"/>
      <c r="AT122" s="1060"/>
      <c r="AU122" s="1088"/>
      <c r="AV122" s="1089"/>
      <c r="AW122" s="1089"/>
      <c r="AX122" s="1089"/>
      <c r="AY122" s="1090"/>
      <c r="AZ122" s="1070" t="s">
        <v>480</v>
      </c>
      <c r="BA122" s="1061"/>
      <c r="BB122" s="1061"/>
      <c r="BC122" s="1061"/>
      <c r="BD122" s="1061"/>
      <c r="BE122" s="1061"/>
      <c r="BF122" s="1061"/>
      <c r="BG122" s="1061"/>
      <c r="BH122" s="1061"/>
      <c r="BI122" s="1061"/>
      <c r="BJ122" s="1061"/>
      <c r="BK122" s="1061"/>
      <c r="BL122" s="1061"/>
      <c r="BM122" s="1061"/>
      <c r="BN122" s="1061"/>
      <c r="BO122" s="1061"/>
      <c r="BP122" s="1062"/>
      <c r="BQ122" s="1093">
        <v>4685879</v>
      </c>
      <c r="BR122" s="1094"/>
      <c r="BS122" s="1094"/>
      <c r="BT122" s="1094"/>
      <c r="BU122" s="1094"/>
      <c r="BV122" s="1094">
        <v>4429632</v>
      </c>
      <c r="BW122" s="1094"/>
      <c r="BX122" s="1094"/>
      <c r="BY122" s="1094"/>
      <c r="BZ122" s="1094"/>
      <c r="CA122" s="1094">
        <v>4206127</v>
      </c>
      <c r="CB122" s="1094"/>
      <c r="CC122" s="1094"/>
      <c r="CD122" s="1094"/>
      <c r="CE122" s="1094"/>
      <c r="CF122" s="1114">
        <v>145</v>
      </c>
      <c r="CG122" s="1115"/>
      <c r="CH122" s="1115"/>
      <c r="CI122" s="1115"/>
      <c r="CJ122" s="1115"/>
      <c r="CK122" s="1106"/>
      <c r="CL122" s="1107"/>
      <c r="CM122" s="1107"/>
      <c r="CN122" s="1107"/>
      <c r="CO122" s="1108"/>
      <c r="CP122" s="1116" t="s">
        <v>481</v>
      </c>
      <c r="CQ122" s="1117"/>
      <c r="CR122" s="1117"/>
      <c r="CS122" s="1117"/>
      <c r="CT122" s="1117"/>
      <c r="CU122" s="1117"/>
      <c r="CV122" s="1117"/>
      <c r="CW122" s="1117"/>
      <c r="CX122" s="1117"/>
      <c r="CY122" s="1117"/>
      <c r="CZ122" s="1117"/>
      <c r="DA122" s="1117"/>
      <c r="DB122" s="1117"/>
      <c r="DC122" s="1117"/>
      <c r="DD122" s="1117"/>
      <c r="DE122" s="1117"/>
      <c r="DF122" s="1118"/>
      <c r="DG122" s="1015">
        <v>41693</v>
      </c>
      <c r="DH122" s="1016"/>
      <c r="DI122" s="1016"/>
      <c r="DJ122" s="1016"/>
      <c r="DK122" s="1016"/>
      <c r="DL122" s="1016">
        <v>45192</v>
      </c>
      <c r="DM122" s="1016"/>
      <c r="DN122" s="1016"/>
      <c r="DO122" s="1016"/>
      <c r="DP122" s="1016"/>
      <c r="DQ122" s="1016">
        <v>50499</v>
      </c>
      <c r="DR122" s="1016"/>
      <c r="DS122" s="1016"/>
      <c r="DT122" s="1016"/>
      <c r="DU122" s="1016"/>
      <c r="DV122" s="1017">
        <v>1.7</v>
      </c>
      <c r="DW122" s="1017"/>
      <c r="DX122" s="1017"/>
      <c r="DY122" s="1017"/>
      <c r="DZ122" s="1018"/>
    </row>
    <row r="123" spans="1:130" s="248" customFormat="1" ht="26.25" customHeight="1" x14ac:dyDescent="0.15">
      <c r="A123" s="1155"/>
      <c r="B123" s="1042"/>
      <c r="C123" s="1012" t="s">
        <v>461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482</v>
      </c>
      <c r="AB123" s="1055"/>
      <c r="AC123" s="1055"/>
      <c r="AD123" s="1055"/>
      <c r="AE123" s="1056"/>
      <c r="AF123" s="1057" t="s">
        <v>391</v>
      </c>
      <c r="AG123" s="1055"/>
      <c r="AH123" s="1055"/>
      <c r="AI123" s="1055"/>
      <c r="AJ123" s="1056"/>
      <c r="AK123" s="1057" t="s">
        <v>471</v>
      </c>
      <c r="AL123" s="1055"/>
      <c r="AM123" s="1055"/>
      <c r="AN123" s="1055"/>
      <c r="AO123" s="1056"/>
      <c r="AP123" s="1058" t="s">
        <v>442</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483</v>
      </c>
      <c r="BP123" s="1102"/>
      <c r="BQ123" s="1161">
        <v>11344096</v>
      </c>
      <c r="BR123" s="1162"/>
      <c r="BS123" s="1162"/>
      <c r="BT123" s="1162"/>
      <c r="BU123" s="1162"/>
      <c r="BV123" s="1162">
        <v>11352654</v>
      </c>
      <c r="BW123" s="1162"/>
      <c r="BX123" s="1162"/>
      <c r="BY123" s="1162"/>
      <c r="BZ123" s="1162"/>
      <c r="CA123" s="1162">
        <v>11434182</v>
      </c>
      <c r="CB123" s="1162"/>
      <c r="CC123" s="1162"/>
      <c r="CD123" s="1162"/>
      <c r="CE123" s="1162"/>
      <c r="CF123" s="1095"/>
      <c r="CG123" s="1096"/>
      <c r="CH123" s="1096"/>
      <c r="CI123" s="1096"/>
      <c r="CJ123" s="1097"/>
      <c r="CK123" s="1106"/>
      <c r="CL123" s="1107"/>
      <c r="CM123" s="1107"/>
      <c r="CN123" s="1107"/>
      <c r="CO123" s="1108"/>
      <c r="CP123" s="1116" t="s">
        <v>484</v>
      </c>
      <c r="CQ123" s="1117"/>
      <c r="CR123" s="1117"/>
      <c r="CS123" s="1117"/>
      <c r="CT123" s="1117"/>
      <c r="CU123" s="1117"/>
      <c r="CV123" s="1117"/>
      <c r="CW123" s="1117"/>
      <c r="CX123" s="1117"/>
      <c r="CY123" s="1117"/>
      <c r="CZ123" s="1117"/>
      <c r="DA123" s="1117"/>
      <c r="DB123" s="1117"/>
      <c r="DC123" s="1117"/>
      <c r="DD123" s="1117"/>
      <c r="DE123" s="1117"/>
      <c r="DF123" s="1118"/>
      <c r="DG123" s="1054" t="s">
        <v>442</v>
      </c>
      <c r="DH123" s="1055"/>
      <c r="DI123" s="1055"/>
      <c r="DJ123" s="1055"/>
      <c r="DK123" s="1056"/>
      <c r="DL123" s="1057" t="s">
        <v>413</v>
      </c>
      <c r="DM123" s="1055"/>
      <c r="DN123" s="1055"/>
      <c r="DO123" s="1055"/>
      <c r="DP123" s="1056"/>
      <c r="DQ123" s="1057" t="s">
        <v>471</v>
      </c>
      <c r="DR123" s="1055"/>
      <c r="DS123" s="1055"/>
      <c r="DT123" s="1055"/>
      <c r="DU123" s="1056"/>
      <c r="DV123" s="1058" t="s">
        <v>128</v>
      </c>
      <c r="DW123" s="1059"/>
      <c r="DX123" s="1059"/>
      <c r="DY123" s="1059"/>
      <c r="DZ123" s="1060"/>
    </row>
    <row r="124" spans="1:130" s="248" customFormat="1" ht="26.25" customHeight="1" thickBot="1" x14ac:dyDescent="0.2">
      <c r="A124" s="1155"/>
      <c r="B124" s="1042"/>
      <c r="C124" s="1012" t="s">
        <v>464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391</v>
      </c>
      <c r="AB124" s="1055"/>
      <c r="AC124" s="1055"/>
      <c r="AD124" s="1055"/>
      <c r="AE124" s="1056"/>
      <c r="AF124" s="1057" t="s">
        <v>478</v>
      </c>
      <c r="AG124" s="1055"/>
      <c r="AH124" s="1055"/>
      <c r="AI124" s="1055"/>
      <c r="AJ124" s="1056"/>
      <c r="AK124" s="1057" t="s">
        <v>442</v>
      </c>
      <c r="AL124" s="1055"/>
      <c r="AM124" s="1055"/>
      <c r="AN124" s="1055"/>
      <c r="AO124" s="1056"/>
      <c r="AP124" s="1058" t="s">
        <v>442</v>
      </c>
      <c r="AQ124" s="1059"/>
      <c r="AR124" s="1059"/>
      <c r="AS124" s="1059"/>
      <c r="AT124" s="1060"/>
      <c r="AU124" s="1157" t="s">
        <v>485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128</v>
      </c>
      <c r="BR124" s="1124"/>
      <c r="BS124" s="1124"/>
      <c r="BT124" s="1124"/>
      <c r="BU124" s="1124"/>
      <c r="BV124" s="1124" t="s">
        <v>413</v>
      </c>
      <c r="BW124" s="1124"/>
      <c r="BX124" s="1124"/>
      <c r="BY124" s="1124"/>
      <c r="BZ124" s="1124"/>
      <c r="CA124" s="1124" t="s">
        <v>442</v>
      </c>
      <c r="CB124" s="1124"/>
      <c r="CC124" s="1124"/>
      <c r="CD124" s="1124"/>
      <c r="CE124" s="1124"/>
      <c r="CF124" s="1125"/>
      <c r="CG124" s="1126"/>
      <c r="CH124" s="1126"/>
      <c r="CI124" s="1126"/>
      <c r="CJ124" s="1127"/>
      <c r="CK124" s="1109"/>
      <c r="CL124" s="1109"/>
      <c r="CM124" s="1109"/>
      <c r="CN124" s="1109"/>
      <c r="CO124" s="1110"/>
      <c r="CP124" s="1116" t="s">
        <v>486</v>
      </c>
      <c r="CQ124" s="1117"/>
      <c r="CR124" s="1117"/>
      <c r="CS124" s="1117"/>
      <c r="CT124" s="1117"/>
      <c r="CU124" s="1117"/>
      <c r="CV124" s="1117"/>
      <c r="CW124" s="1117"/>
      <c r="CX124" s="1117"/>
      <c r="CY124" s="1117"/>
      <c r="CZ124" s="1117"/>
      <c r="DA124" s="1117"/>
      <c r="DB124" s="1117"/>
      <c r="DC124" s="1117"/>
      <c r="DD124" s="1117"/>
      <c r="DE124" s="1117"/>
      <c r="DF124" s="1118"/>
      <c r="DG124" s="1101" t="s">
        <v>442</v>
      </c>
      <c r="DH124" s="1080"/>
      <c r="DI124" s="1080"/>
      <c r="DJ124" s="1080"/>
      <c r="DK124" s="1081"/>
      <c r="DL124" s="1079" t="s">
        <v>442</v>
      </c>
      <c r="DM124" s="1080"/>
      <c r="DN124" s="1080"/>
      <c r="DO124" s="1080"/>
      <c r="DP124" s="1081"/>
      <c r="DQ124" s="1079" t="s">
        <v>413</v>
      </c>
      <c r="DR124" s="1080"/>
      <c r="DS124" s="1080"/>
      <c r="DT124" s="1080"/>
      <c r="DU124" s="1081"/>
      <c r="DV124" s="1082" t="s">
        <v>469</v>
      </c>
      <c r="DW124" s="1083"/>
      <c r="DX124" s="1083"/>
      <c r="DY124" s="1083"/>
      <c r="DZ124" s="1084"/>
    </row>
    <row r="125" spans="1:130" s="248" customFormat="1" ht="26.25" customHeight="1" x14ac:dyDescent="0.15">
      <c r="A125" s="1155"/>
      <c r="B125" s="1042"/>
      <c r="C125" s="1012" t="s">
        <v>466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442</v>
      </c>
      <c r="AB125" s="1055"/>
      <c r="AC125" s="1055"/>
      <c r="AD125" s="1055"/>
      <c r="AE125" s="1056"/>
      <c r="AF125" s="1057" t="s">
        <v>442</v>
      </c>
      <c r="AG125" s="1055"/>
      <c r="AH125" s="1055"/>
      <c r="AI125" s="1055"/>
      <c r="AJ125" s="1056"/>
      <c r="AK125" s="1057" t="s">
        <v>128</v>
      </c>
      <c r="AL125" s="1055"/>
      <c r="AM125" s="1055"/>
      <c r="AN125" s="1055"/>
      <c r="AO125" s="1056"/>
      <c r="AP125" s="1058" t="s">
        <v>391</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487</v>
      </c>
      <c r="CL125" s="1104"/>
      <c r="CM125" s="1104"/>
      <c r="CN125" s="1104"/>
      <c r="CO125" s="1105"/>
      <c r="CP125" s="1036" t="s">
        <v>488</v>
      </c>
      <c r="CQ125" s="985"/>
      <c r="CR125" s="985"/>
      <c r="CS125" s="985"/>
      <c r="CT125" s="985"/>
      <c r="CU125" s="985"/>
      <c r="CV125" s="985"/>
      <c r="CW125" s="985"/>
      <c r="CX125" s="985"/>
      <c r="CY125" s="985"/>
      <c r="CZ125" s="985"/>
      <c r="DA125" s="985"/>
      <c r="DB125" s="985"/>
      <c r="DC125" s="985"/>
      <c r="DD125" s="985"/>
      <c r="DE125" s="985"/>
      <c r="DF125" s="986"/>
      <c r="DG125" s="1022" t="s">
        <v>391</v>
      </c>
      <c r="DH125" s="1023"/>
      <c r="DI125" s="1023"/>
      <c r="DJ125" s="1023"/>
      <c r="DK125" s="1023"/>
      <c r="DL125" s="1023" t="s">
        <v>477</v>
      </c>
      <c r="DM125" s="1023"/>
      <c r="DN125" s="1023"/>
      <c r="DO125" s="1023"/>
      <c r="DP125" s="1023"/>
      <c r="DQ125" s="1023" t="s">
        <v>482</v>
      </c>
      <c r="DR125" s="1023"/>
      <c r="DS125" s="1023"/>
      <c r="DT125" s="1023"/>
      <c r="DU125" s="1023"/>
      <c r="DV125" s="1024" t="s">
        <v>442</v>
      </c>
      <c r="DW125" s="1024"/>
      <c r="DX125" s="1024"/>
      <c r="DY125" s="1024"/>
      <c r="DZ125" s="1025"/>
    </row>
    <row r="126" spans="1:130" s="248" customFormat="1" ht="26.25" customHeight="1" thickBot="1" x14ac:dyDescent="0.2">
      <c r="A126" s="1155"/>
      <c r="B126" s="1042"/>
      <c r="C126" s="1012" t="s">
        <v>468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477</v>
      </c>
      <c r="AB126" s="1055"/>
      <c r="AC126" s="1055"/>
      <c r="AD126" s="1055"/>
      <c r="AE126" s="1056"/>
      <c r="AF126" s="1057" t="s">
        <v>477</v>
      </c>
      <c r="AG126" s="1055"/>
      <c r="AH126" s="1055"/>
      <c r="AI126" s="1055"/>
      <c r="AJ126" s="1056"/>
      <c r="AK126" s="1057" t="s">
        <v>477</v>
      </c>
      <c r="AL126" s="1055"/>
      <c r="AM126" s="1055"/>
      <c r="AN126" s="1055"/>
      <c r="AO126" s="1056"/>
      <c r="AP126" s="1058" t="s">
        <v>477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489</v>
      </c>
      <c r="CQ126" s="1046"/>
      <c r="CR126" s="1046"/>
      <c r="CS126" s="1046"/>
      <c r="CT126" s="1046"/>
      <c r="CU126" s="1046"/>
      <c r="CV126" s="1046"/>
      <c r="CW126" s="1046"/>
      <c r="CX126" s="1046"/>
      <c r="CY126" s="1046"/>
      <c r="CZ126" s="1046"/>
      <c r="DA126" s="1046"/>
      <c r="DB126" s="1046"/>
      <c r="DC126" s="1046"/>
      <c r="DD126" s="1046"/>
      <c r="DE126" s="1046"/>
      <c r="DF126" s="1047"/>
      <c r="DG126" s="1015" t="s">
        <v>469</v>
      </c>
      <c r="DH126" s="1016"/>
      <c r="DI126" s="1016"/>
      <c r="DJ126" s="1016"/>
      <c r="DK126" s="1016"/>
      <c r="DL126" s="1016" t="s">
        <v>477</v>
      </c>
      <c r="DM126" s="1016"/>
      <c r="DN126" s="1016"/>
      <c r="DO126" s="1016"/>
      <c r="DP126" s="1016"/>
      <c r="DQ126" s="1016" t="s">
        <v>477</v>
      </c>
      <c r="DR126" s="1016"/>
      <c r="DS126" s="1016"/>
      <c r="DT126" s="1016"/>
      <c r="DU126" s="1016"/>
      <c r="DV126" s="1017" t="s">
        <v>128</v>
      </c>
      <c r="DW126" s="1017"/>
      <c r="DX126" s="1017"/>
      <c r="DY126" s="1017"/>
      <c r="DZ126" s="1018"/>
    </row>
    <row r="127" spans="1:130" s="248" customFormat="1" ht="26.25" customHeight="1" x14ac:dyDescent="0.15">
      <c r="A127" s="1156"/>
      <c r="B127" s="1044"/>
      <c r="C127" s="1098" t="s">
        <v>490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196</v>
      </c>
      <c r="AB127" s="1055"/>
      <c r="AC127" s="1055"/>
      <c r="AD127" s="1055"/>
      <c r="AE127" s="1056"/>
      <c r="AF127" s="1057">
        <v>137</v>
      </c>
      <c r="AG127" s="1055"/>
      <c r="AH127" s="1055"/>
      <c r="AI127" s="1055"/>
      <c r="AJ127" s="1056"/>
      <c r="AK127" s="1057">
        <v>78</v>
      </c>
      <c r="AL127" s="1055"/>
      <c r="AM127" s="1055"/>
      <c r="AN127" s="1055"/>
      <c r="AO127" s="1056"/>
      <c r="AP127" s="1058">
        <v>0</v>
      </c>
      <c r="AQ127" s="1059"/>
      <c r="AR127" s="1059"/>
      <c r="AS127" s="1059"/>
      <c r="AT127" s="1060"/>
      <c r="AU127" s="284"/>
      <c r="AV127" s="284"/>
      <c r="AW127" s="284"/>
      <c r="AX127" s="1128" t="s">
        <v>491</v>
      </c>
      <c r="AY127" s="1129"/>
      <c r="AZ127" s="1129"/>
      <c r="BA127" s="1129"/>
      <c r="BB127" s="1129"/>
      <c r="BC127" s="1129"/>
      <c r="BD127" s="1129"/>
      <c r="BE127" s="1130"/>
      <c r="BF127" s="1131" t="s">
        <v>492</v>
      </c>
      <c r="BG127" s="1129"/>
      <c r="BH127" s="1129"/>
      <c r="BI127" s="1129"/>
      <c r="BJ127" s="1129"/>
      <c r="BK127" s="1129"/>
      <c r="BL127" s="1130"/>
      <c r="BM127" s="1131" t="s">
        <v>493</v>
      </c>
      <c r="BN127" s="1129"/>
      <c r="BO127" s="1129"/>
      <c r="BP127" s="1129"/>
      <c r="BQ127" s="1129"/>
      <c r="BR127" s="1129"/>
      <c r="BS127" s="1130"/>
      <c r="BT127" s="1131" t="s">
        <v>494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495</v>
      </c>
      <c r="CQ127" s="1046"/>
      <c r="CR127" s="1046"/>
      <c r="CS127" s="1046"/>
      <c r="CT127" s="1046"/>
      <c r="CU127" s="1046"/>
      <c r="CV127" s="1046"/>
      <c r="CW127" s="1046"/>
      <c r="CX127" s="1046"/>
      <c r="CY127" s="1046"/>
      <c r="CZ127" s="1046"/>
      <c r="DA127" s="1046"/>
      <c r="DB127" s="1046"/>
      <c r="DC127" s="1046"/>
      <c r="DD127" s="1046"/>
      <c r="DE127" s="1046"/>
      <c r="DF127" s="1047"/>
      <c r="DG127" s="1015" t="s">
        <v>391</v>
      </c>
      <c r="DH127" s="1016"/>
      <c r="DI127" s="1016"/>
      <c r="DJ127" s="1016"/>
      <c r="DK127" s="1016"/>
      <c r="DL127" s="1016" t="s">
        <v>442</v>
      </c>
      <c r="DM127" s="1016"/>
      <c r="DN127" s="1016"/>
      <c r="DO127" s="1016"/>
      <c r="DP127" s="1016"/>
      <c r="DQ127" s="1016" t="s">
        <v>477</v>
      </c>
      <c r="DR127" s="1016"/>
      <c r="DS127" s="1016"/>
      <c r="DT127" s="1016"/>
      <c r="DU127" s="1016"/>
      <c r="DV127" s="1017" t="s">
        <v>413</v>
      </c>
      <c r="DW127" s="1017"/>
      <c r="DX127" s="1017"/>
      <c r="DY127" s="1017"/>
      <c r="DZ127" s="1018"/>
    </row>
    <row r="128" spans="1:130" s="248" customFormat="1" ht="26.25" customHeight="1" thickBot="1" x14ac:dyDescent="0.2">
      <c r="A128" s="1139" t="s">
        <v>496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497</v>
      </c>
      <c r="X128" s="1141"/>
      <c r="Y128" s="1141"/>
      <c r="Z128" s="1142"/>
      <c r="AA128" s="1143">
        <v>2619</v>
      </c>
      <c r="AB128" s="1144"/>
      <c r="AC128" s="1144"/>
      <c r="AD128" s="1144"/>
      <c r="AE128" s="1145"/>
      <c r="AF128" s="1146">
        <v>1023</v>
      </c>
      <c r="AG128" s="1144"/>
      <c r="AH128" s="1144"/>
      <c r="AI128" s="1144"/>
      <c r="AJ128" s="1145"/>
      <c r="AK128" s="1146">
        <v>1023</v>
      </c>
      <c r="AL128" s="1144"/>
      <c r="AM128" s="1144"/>
      <c r="AN128" s="1144"/>
      <c r="AO128" s="1145"/>
      <c r="AP128" s="1147"/>
      <c r="AQ128" s="1148"/>
      <c r="AR128" s="1148"/>
      <c r="AS128" s="1148"/>
      <c r="AT128" s="1149"/>
      <c r="AU128" s="284"/>
      <c r="AV128" s="284"/>
      <c r="AW128" s="284"/>
      <c r="AX128" s="984" t="s">
        <v>498</v>
      </c>
      <c r="AY128" s="985"/>
      <c r="AZ128" s="985"/>
      <c r="BA128" s="985"/>
      <c r="BB128" s="985"/>
      <c r="BC128" s="985"/>
      <c r="BD128" s="985"/>
      <c r="BE128" s="986"/>
      <c r="BF128" s="1150" t="s">
        <v>442</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499</v>
      </c>
      <c r="CQ128" s="1133"/>
      <c r="CR128" s="1133"/>
      <c r="CS128" s="1133"/>
      <c r="CT128" s="1133"/>
      <c r="CU128" s="1133"/>
      <c r="CV128" s="1133"/>
      <c r="CW128" s="1133"/>
      <c r="CX128" s="1133"/>
      <c r="CY128" s="1133"/>
      <c r="CZ128" s="1133"/>
      <c r="DA128" s="1133"/>
      <c r="DB128" s="1133"/>
      <c r="DC128" s="1133"/>
      <c r="DD128" s="1133"/>
      <c r="DE128" s="1133"/>
      <c r="DF128" s="1134"/>
      <c r="DG128" s="1135" t="s">
        <v>442</v>
      </c>
      <c r="DH128" s="1136"/>
      <c r="DI128" s="1136"/>
      <c r="DJ128" s="1136"/>
      <c r="DK128" s="1136"/>
      <c r="DL128" s="1136" t="s">
        <v>413</v>
      </c>
      <c r="DM128" s="1136"/>
      <c r="DN128" s="1136"/>
      <c r="DO128" s="1136"/>
      <c r="DP128" s="1136"/>
      <c r="DQ128" s="1136" t="s">
        <v>413</v>
      </c>
      <c r="DR128" s="1136"/>
      <c r="DS128" s="1136"/>
      <c r="DT128" s="1136"/>
      <c r="DU128" s="1136"/>
      <c r="DV128" s="1137" t="s">
        <v>442</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500</v>
      </c>
      <c r="X129" s="1170"/>
      <c r="Y129" s="1170"/>
      <c r="Z129" s="1171"/>
      <c r="AA129" s="1054">
        <v>3243914</v>
      </c>
      <c r="AB129" s="1055"/>
      <c r="AC129" s="1055"/>
      <c r="AD129" s="1055"/>
      <c r="AE129" s="1056"/>
      <c r="AF129" s="1057">
        <v>3218476</v>
      </c>
      <c r="AG129" s="1055"/>
      <c r="AH129" s="1055"/>
      <c r="AI129" s="1055"/>
      <c r="AJ129" s="1056"/>
      <c r="AK129" s="1057">
        <v>3388693</v>
      </c>
      <c r="AL129" s="1055"/>
      <c r="AM129" s="1055"/>
      <c r="AN129" s="1055"/>
      <c r="AO129" s="1056"/>
      <c r="AP129" s="1172"/>
      <c r="AQ129" s="1173"/>
      <c r="AR129" s="1173"/>
      <c r="AS129" s="1173"/>
      <c r="AT129" s="1174"/>
      <c r="AU129" s="286"/>
      <c r="AV129" s="286"/>
      <c r="AW129" s="286"/>
      <c r="AX129" s="1163" t="s">
        <v>501</v>
      </c>
      <c r="AY129" s="1046"/>
      <c r="AZ129" s="1046"/>
      <c r="BA129" s="1046"/>
      <c r="BB129" s="1046"/>
      <c r="BC129" s="1046"/>
      <c r="BD129" s="1046"/>
      <c r="BE129" s="1047"/>
      <c r="BF129" s="1164" t="s">
        <v>442</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503</v>
      </c>
      <c r="X130" s="1170"/>
      <c r="Y130" s="1170"/>
      <c r="Z130" s="1171"/>
      <c r="AA130" s="1054">
        <v>494093</v>
      </c>
      <c r="AB130" s="1055"/>
      <c r="AC130" s="1055"/>
      <c r="AD130" s="1055"/>
      <c r="AE130" s="1056"/>
      <c r="AF130" s="1057">
        <v>477843</v>
      </c>
      <c r="AG130" s="1055"/>
      <c r="AH130" s="1055"/>
      <c r="AI130" s="1055"/>
      <c r="AJ130" s="1056"/>
      <c r="AK130" s="1057">
        <v>488514</v>
      </c>
      <c r="AL130" s="1055"/>
      <c r="AM130" s="1055"/>
      <c r="AN130" s="1055"/>
      <c r="AO130" s="1056"/>
      <c r="AP130" s="1172"/>
      <c r="AQ130" s="1173"/>
      <c r="AR130" s="1173"/>
      <c r="AS130" s="1173"/>
      <c r="AT130" s="1174"/>
      <c r="AU130" s="286"/>
      <c r="AV130" s="286"/>
      <c r="AW130" s="286"/>
      <c r="AX130" s="1163" t="s">
        <v>504</v>
      </c>
      <c r="AY130" s="1046"/>
      <c r="AZ130" s="1046"/>
      <c r="BA130" s="1046"/>
      <c r="BB130" s="1046"/>
      <c r="BC130" s="1046"/>
      <c r="BD130" s="1046"/>
      <c r="BE130" s="1047"/>
      <c r="BF130" s="1200">
        <v>4.5</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505</v>
      </c>
      <c r="X131" s="1208"/>
      <c r="Y131" s="1208"/>
      <c r="Z131" s="1209"/>
      <c r="AA131" s="1101">
        <v>2749821</v>
      </c>
      <c r="AB131" s="1080"/>
      <c r="AC131" s="1080"/>
      <c r="AD131" s="1080"/>
      <c r="AE131" s="1081"/>
      <c r="AF131" s="1079">
        <v>2740633</v>
      </c>
      <c r="AG131" s="1080"/>
      <c r="AH131" s="1080"/>
      <c r="AI131" s="1080"/>
      <c r="AJ131" s="1081"/>
      <c r="AK131" s="1079">
        <v>2900179</v>
      </c>
      <c r="AL131" s="1080"/>
      <c r="AM131" s="1080"/>
      <c r="AN131" s="1080"/>
      <c r="AO131" s="1081"/>
      <c r="AP131" s="1210"/>
      <c r="AQ131" s="1211"/>
      <c r="AR131" s="1211"/>
      <c r="AS131" s="1211"/>
      <c r="AT131" s="1212"/>
      <c r="AU131" s="286"/>
      <c r="AV131" s="286"/>
      <c r="AW131" s="286"/>
      <c r="AX131" s="1182" t="s">
        <v>506</v>
      </c>
      <c r="AY131" s="1133"/>
      <c r="AZ131" s="1133"/>
      <c r="BA131" s="1133"/>
      <c r="BB131" s="1133"/>
      <c r="BC131" s="1133"/>
      <c r="BD131" s="1133"/>
      <c r="BE131" s="1134"/>
      <c r="BF131" s="1183" t="s">
        <v>413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508</v>
      </c>
      <c r="W132" s="1193"/>
      <c r="X132" s="1193"/>
      <c r="Y132" s="1193"/>
      <c r="Z132" s="1194"/>
      <c r="AA132" s="1195">
        <v>4.0141158280000004</v>
      </c>
      <c r="AB132" s="1196"/>
      <c r="AC132" s="1196"/>
      <c r="AD132" s="1196"/>
      <c r="AE132" s="1197"/>
      <c r="AF132" s="1198">
        <v>4.6760000340000003</v>
      </c>
      <c r="AG132" s="1196"/>
      <c r="AH132" s="1196"/>
      <c r="AI132" s="1196"/>
      <c r="AJ132" s="1197"/>
      <c r="AK132" s="1198">
        <v>5.0497917540000001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509</v>
      </c>
      <c r="W133" s="1176"/>
      <c r="X133" s="1176"/>
      <c r="Y133" s="1176"/>
      <c r="Z133" s="1177"/>
      <c r="AA133" s="1178">
        <v>3.7</v>
      </c>
      <c r="AB133" s="1179"/>
      <c r="AC133" s="1179"/>
      <c r="AD133" s="1179"/>
      <c r="AE133" s="1180"/>
      <c r="AF133" s="1178">
        <v>4.2</v>
      </c>
      <c r="AG133" s="1179"/>
      <c r="AH133" s="1179"/>
      <c r="AI133" s="1179"/>
      <c r="AJ133" s="1180"/>
      <c r="AK133" s="1178">
        <v>4.5</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ZT2mepLMsO7zNP1UAVJnwdemktTCuIss1pZghvt7Bm2m3jIQ4xI42lPfAjaoo7cO4o8XsKAu2xjp2OOI3Frzw==" saltValue="3WR3zxh+Z7Tu5R7bzxuQ+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zcdALI3aQ/6OOIJgeNTkooNpeS2dTJfwYR/iQVqlrp2UIk1b4JpSG9txnw2b06oPYDCJGewHzy6x9ozwL+HB0g==" saltValue="OR8g227SOHSbNN23UrWO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Ol4T/YPe2zgiq4fBs96iIVQHenHZI97ovvEUnMpwVN20XvnZ0qQfbF4cxCuJHPyBfghV1+Q095dPZTkTlr7Mg==" saltValue="hu3hIsfXiw2OoQuT87XuA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518</v>
      </c>
      <c r="AL9" s="1216"/>
      <c r="AM9" s="1216"/>
      <c r="AN9" s="1217"/>
      <c r="AO9" s="314">
        <v>943832</v>
      </c>
      <c r="AP9" s="314">
        <v>110610</v>
      </c>
      <c r="AQ9" s="315">
        <v>156065</v>
      </c>
      <c r="AR9" s="316">
        <v>-29.1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519</v>
      </c>
      <c r="AL10" s="1216"/>
      <c r="AM10" s="1216"/>
      <c r="AN10" s="1217"/>
      <c r="AO10" s="317">
        <v>108665</v>
      </c>
      <c r="AP10" s="317">
        <v>12735</v>
      </c>
      <c r="AQ10" s="318">
        <v>24089</v>
      </c>
      <c r="AR10" s="319">
        <v>-47.1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520</v>
      </c>
      <c r="AL11" s="1216"/>
      <c r="AM11" s="1216"/>
      <c r="AN11" s="1217"/>
      <c r="AO11" s="317">
        <v>13787</v>
      </c>
      <c r="AP11" s="317">
        <v>1616</v>
      </c>
      <c r="AQ11" s="318">
        <v>3903</v>
      </c>
      <c r="AR11" s="319">
        <v>-58.6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521</v>
      </c>
      <c r="AL12" s="1216"/>
      <c r="AM12" s="1216"/>
      <c r="AN12" s="1217"/>
      <c r="AO12" s="317" t="s">
        <v>522</v>
      </c>
      <c r="AP12" s="317" t="s">
        <v>522</v>
      </c>
      <c r="AQ12" s="318" t="s">
        <v>522</v>
      </c>
      <c r="AR12" s="319" t="s">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523</v>
      </c>
      <c r="AL13" s="1216"/>
      <c r="AM13" s="1216"/>
      <c r="AN13" s="1217"/>
      <c r="AO13" s="317">
        <v>43501</v>
      </c>
      <c r="AP13" s="317">
        <v>5098</v>
      </c>
      <c r="AQ13" s="318">
        <v>6134</v>
      </c>
      <c r="AR13" s="319">
        <v>-16.899999999999999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524</v>
      </c>
      <c r="AL14" s="1216"/>
      <c r="AM14" s="1216"/>
      <c r="AN14" s="1217"/>
      <c r="AO14" s="317">
        <v>19268</v>
      </c>
      <c r="AP14" s="317">
        <v>2258</v>
      </c>
      <c r="AQ14" s="318">
        <v>6841</v>
      </c>
      <c r="AR14" s="319">
        <v>-67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525</v>
      </c>
      <c r="AL15" s="1222"/>
      <c r="AM15" s="1222"/>
      <c r="AN15" s="1223"/>
      <c r="AO15" s="317">
        <v>-69175</v>
      </c>
      <c r="AP15" s="317">
        <v>-8107</v>
      </c>
      <c r="AQ15" s="318">
        <v>-12699</v>
      </c>
      <c r="AR15" s="319">
        <v>-36.200000000000003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1059878</v>
      </c>
      <c r="AP16" s="317">
        <v>124209</v>
      </c>
      <c r="AQ16" s="318">
        <v>184332</v>
      </c>
      <c r="AR16" s="319">
        <v>-32.6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530</v>
      </c>
      <c r="AL21" s="1225"/>
      <c r="AM21" s="1225"/>
      <c r="AN21" s="1226"/>
      <c r="AO21" s="330">
        <v>10.78</v>
      </c>
      <c r="AP21" s="331">
        <v>15.68</v>
      </c>
      <c r="AQ21" s="332">
        <v>-4.9000000000000004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531</v>
      </c>
      <c r="AL22" s="1225"/>
      <c r="AM22" s="1225"/>
      <c r="AN22" s="1226"/>
      <c r="AO22" s="335">
        <v>94.9</v>
      </c>
      <c r="AP22" s="336">
        <v>95.9</v>
      </c>
      <c r="AQ22" s="337">
        <v>-1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535</v>
      </c>
      <c r="AL32" s="1219"/>
      <c r="AM32" s="1219"/>
      <c r="AN32" s="1220"/>
      <c r="AO32" s="345">
        <v>487588</v>
      </c>
      <c r="AP32" s="345">
        <v>57141</v>
      </c>
      <c r="AQ32" s="346">
        <v>108331</v>
      </c>
      <c r="AR32" s="347">
        <v>-47.3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536</v>
      </c>
      <c r="AL33" s="1219"/>
      <c r="AM33" s="1219"/>
      <c r="AN33" s="1220"/>
      <c r="AO33" s="345" t="s">
        <v>522</v>
      </c>
      <c r="AP33" s="345" t="s">
        <v>522</v>
      </c>
      <c r="AQ33" s="346">
        <v>132</v>
      </c>
      <c r="AR33" s="347" t="s">
        <v>522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537</v>
      </c>
      <c r="AL34" s="1219"/>
      <c r="AM34" s="1219"/>
      <c r="AN34" s="1220"/>
      <c r="AO34" s="345" t="s">
        <v>522</v>
      </c>
      <c r="AP34" s="345" t="s">
        <v>522</v>
      </c>
      <c r="AQ34" s="346">
        <v>205</v>
      </c>
      <c r="AR34" s="347" t="s">
        <v>522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538</v>
      </c>
      <c r="AL35" s="1219"/>
      <c r="AM35" s="1219"/>
      <c r="AN35" s="1220"/>
      <c r="AO35" s="345">
        <v>84582</v>
      </c>
      <c r="AP35" s="345">
        <v>9912</v>
      </c>
      <c r="AQ35" s="346">
        <v>22911</v>
      </c>
      <c r="AR35" s="347">
        <v>-56.7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539</v>
      </c>
      <c r="AL36" s="1219"/>
      <c r="AM36" s="1219"/>
      <c r="AN36" s="1220"/>
      <c r="AO36" s="345">
        <v>63742</v>
      </c>
      <c r="AP36" s="345">
        <v>7470</v>
      </c>
      <c r="AQ36" s="346">
        <v>3832</v>
      </c>
      <c r="AR36" s="347">
        <v>94.9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540</v>
      </c>
      <c r="AL37" s="1219"/>
      <c r="AM37" s="1219"/>
      <c r="AN37" s="1220"/>
      <c r="AO37" s="345">
        <v>78</v>
      </c>
      <c r="AP37" s="345">
        <v>9</v>
      </c>
      <c r="AQ37" s="346">
        <v>1000</v>
      </c>
      <c r="AR37" s="347">
        <v>-99.1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541</v>
      </c>
      <c r="AL38" s="1228"/>
      <c r="AM38" s="1228"/>
      <c r="AN38" s="1229"/>
      <c r="AO38" s="348" t="s">
        <v>522</v>
      </c>
      <c r="AP38" s="348" t="s">
        <v>522</v>
      </c>
      <c r="AQ38" s="349">
        <v>21</v>
      </c>
      <c r="AR38" s="337" t="s">
        <v>522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542</v>
      </c>
      <c r="AL39" s="1228"/>
      <c r="AM39" s="1228"/>
      <c r="AN39" s="1229"/>
      <c r="AO39" s="345">
        <v>-1023</v>
      </c>
      <c r="AP39" s="345">
        <v>-120</v>
      </c>
      <c r="AQ39" s="346">
        <v>-5292</v>
      </c>
      <c r="AR39" s="347">
        <v>-97.7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543</v>
      </c>
      <c r="AL40" s="1219"/>
      <c r="AM40" s="1219"/>
      <c r="AN40" s="1220"/>
      <c r="AO40" s="345">
        <v>-488514</v>
      </c>
      <c r="AP40" s="345">
        <v>-57250</v>
      </c>
      <c r="AQ40" s="346">
        <v>-91315</v>
      </c>
      <c r="AR40" s="347">
        <v>-37.299999999999997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146453</v>
      </c>
      <c r="AP41" s="345">
        <v>17163</v>
      </c>
      <c r="AQ41" s="346">
        <v>39824</v>
      </c>
      <c r="AR41" s="347">
        <v>-56.9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513</v>
      </c>
      <c r="AN49" s="1235" t="s">
        <v>547</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795881</v>
      </c>
      <c r="AN51" s="367">
        <v>87001</v>
      </c>
      <c r="AO51" s="368">
        <v>65.2</v>
      </c>
      <c r="AP51" s="369">
        <v>168868</v>
      </c>
      <c r="AQ51" s="370">
        <v>4.0999999999999996</v>
      </c>
      <c r="AR51" s="371">
        <v>61.1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581308</v>
      </c>
      <c r="AN52" s="375">
        <v>63545</v>
      </c>
      <c r="AO52" s="376">
        <v>77.599999999999994</v>
      </c>
      <c r="AP52" s="377">
        <v>79360</v>
      </c>
      <c r="AQ52" s="378">
        <v>-0.8</v>
      </c>
      <c r="AR52" s="379">
        <v>78.400000000000006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1108931</v>
      </c>
      <c r="AN53" s="367">
        <v>123146</v>
      </c>
      <c r="AO53" s="368">
        <v>41.5</v>
      </c>
      <c r="AP53" s="369">
        <v>202870</v>
      </c>
      <c r="AQ53" s="370">
        <v>20.100000000000001</v>
      </c>
      <c r="AR53" s="371">
        <v>21.4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563093</v>
      </c>
      <c r="AN54" s="375">
        <v>62531</v>
      </c>
      <c r="AO54" s="376">
        <v>-1.6</v>
      </c>
      <c r="AP54" s="377">
        <v>79735</v>
      </c>
      <c r="AQ54" s="378">
        <v>0.5</v>
      </c>
      <c r="AR54" s="379">
        <v>-2.1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1095471</v>
      </c>
      <c r="AN55" s="367">
        <v>123225</v>
      </c>
      <c r="AO55" s="368">
        <v>0.1</v>
      </c>
      <c r="AP55" s="369">
        <v>167497</v>
      </c>
      <c r="AQ55" s="370">
        <v>-17.399999999999999</v>
      </c>
      <c r="AR55" s="371">
        <v>17.5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903016</v>
      </c>
      <c r="AN56" s="375">
        <v>101577</v>
      </c>
      <c r="AO56" s="376">
        <v>62.4</v>
      </c>
      <c r="AP56" s="377">
        <v>82571</v>
      </c>
      <c r="AQ56" s="378">
        <v>3.6</v>
      </c>
      <c r="AR56" s="379">
        <v>58.8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614073</v>
      </c>
      <c r="AN57" s="367">
        <v>70470</v>
      </c>
      <c r="AO57" s="368">
        <v>-42.8</v>
      </c>
      <c r="AP57" s="369">
        <v>190274</v>
      </c>
      <c r="AQ57" s="370">
        <v>13.6</v>
      </c>
      <c r="AR57" s="371">
        <v>-56.4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373460</v>
      </c>
      <c r="AN58" s="375">
        <v>42857</v>
      </c>
      <c r="AO58" s="376">
        <v>-57.8</v>
      </c>
      <c r="AP58" s="377">
        <v>88584</v>
      </c>
      <c r="AQ58" s="378">
        <v>7.3</v>
      </c>
      <c r="AR58" s="379">
        <v>-65.099999999999994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1150173</v>
      </c>
      <c r="AN59" s="367">
        <v>134791</v>
      </c>
      <c r="AO59" s="368">
        <v>91.3</v>
      </c>
      <c r="AP59" s="369">
        <v>200194</v>
      </c>
      <c r="AQ59" s="370">
        <v>5.2</v>
      </c>
      <c r="AR59" s="371">
        <v>86.1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503196</v>
      </c>
      <c r="AN60" s="375">
        <v>58971</v>
      </c>
      <c r="AO60" s="376">
        <v>37.6</v>
      </c>
      <c r="AP60" s="377">
        <v>106422</v>
      </c>
      <c r="AQ60" s="378">
        <v>20.100000000000001</v>
      </c>
      <c r="AR60" s="379">
        <v>17.5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952906</v>
      </c>
      <c r="AN61" s="382">
        <v>107727</v>
      </c>
      <c r="AO61" s="383">
        <v>31.1</v>
      </c>
      <c r="AP61" s="384">
        <v>185941</v>
      </c>
      <c r="AQ61" s="385">
        <v>5.0999999999999996</v>
      </c>
      <c r="AR61" s="371">
        <v>26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584815</v>
      </c>
      <c r="AN62" s="375">
        <v>65896</v>
      </c>
      <c r="AO62" s="376">
        <v>23.6</v>
      </c>
      <c r="AP62" s="377">
        <v>87334</v>
      </c>
      <c r="AQ62" s="378">
        <v>6.1</v>
      </c>
      <c r="AR62" s="379">
        <v>17.5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u3oskjJaV3ErUgQYgUGOvnY8s3d3E8b0AUh5t/PnjEJZXDDezK0mO/zJQFidiIBKLGJGkY7yM4aDM7b3/PlIOA==" saltValue="Uo//hs85D3Ky/NdEWD5Gu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0" spans="125:125" ht="13.5" hidden="1" customHeight="1" x14ac:dyDescent="0.15"/>
    <row r="121" spans="125:125" ht="13.5" hidden="1" customHeight="1" x14ac:dyDescent="0.15">
      <c r="DU121" s="292"/>
    </row>
  </sheetData>
  <sheetProtection algorithmName="SHA-512" hashValue="FE0VQ6eiRk/mJhGRII3ggUdAxN9x8RlzS8UfgXLn6sh7oLIAytHHlk2nZ+dCuIA8Oshth21GFt40DvMupaaFPQ==" saltValue="o5yQEtna0V+Yv0EfH3om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VKe3V+/u8/3bKERE2lhbJFOzHZFOZgMr3O34Sv0R0oxplY6fqqBfJGvksaRVjFuSJuNhgc8eu23juiBzgFd77A==" saltValue="GC0XsSepizFZPN0/Abi2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8" t="s">
        <v>3</v>
      </c>
      <c r="D47" s="1238"/>
      <c r="E47" s="1239"/>
      <c r="F47" s="11">
        <v>43.89</v>
      </c>
      <c r="G47" s="12">
        <v>46.94</v>
      </c>
      <c r="H47" s="12">
        <v>46.03</v>
      </c>
      <c r="I47" s="12">
        <v>44.04</v>
      </c>
      <c r="J47" s="13">
        <v>42.17</v>
      </c>
    </row>
    <row r="48" spans="2:10" ht="57.75" customHeight="1" x14ac:dyDescent="0.15">
      <c r="B48" s="14"/>
      <c r="C48" s="1240" t="s">
        <v>4</v>
      </c>
      <c r="D48" s="1240"/>
      <c r="E48" s="1241"/>
      <c r="F48" s="15">
        <v>4.71</v>
      </c>
      <c r="G48" s="16">
        <v>3.85</v>
      </c>
      <c r="H48" s="16">
        <v>3.68</v>
      </c>
      <c r="I48" s="16">
        <v>3.71</v>
      </c>
      <c r="J48" s="17">
        <v>3.96</v>
      </c>
    </row>
    <row r="49" spans="2:10" ht="57.75" customHeight="1" thickBot="1" x14ac:dyDescent="0.2">
      <c r="B49" s="18"/>
      <c r="C49" s="1242" t="s">
        <v>5</v>
      </c>
      <c r="D49" s="1242"/>
      <c r="E49" s="1243"/>
      <c r="F49" s="19">
        <v>1.44</v>
      </c>
      <c r="G49" s="20" t="s">
        <v>568</v>
      </c>
      <c r="H49" s="20" t="s">
        <v>569</v>
      </c>
      <c r="I49" s="20" t="s">
        <v>570</v>
      </c>
      <c r="J49" s="21" t="s">
        <v>571</v>
      </c>
    </row>
    <row r="50" spans="2:10" ht="13.5" customHeight="1" x14ac:dyDescent="0.15"/>
  </sheetData>
  <sheetProtection algorithmName="SHA-512" hashValue="FeCFusIDQZR11iI7dFkRf/FakGvEs43V3IHXiDd4w1zdRDq7pTD5WWn1fRHF+eOAXgFWkPfjlhWVGZjbcLOxQg==" saltValue="Cv2n+A8HTvsSx4aYc7Wx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2022-03-16T00:43:02Z</cp:lastPrinted>
  <dcterms:created xsi:type="dcterms:W3CDTF">2022-02-02T07:12:19Z</dcterms:created>
  <dcterms:modified xsi:type="dcterms:W3CDTF">2022-09-30T00:21:40Z</dcterms:modified>
  <cp:category/>
</cp:coreProperties>
</file>