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41441" sheetId="1" r:id="rId1"/>
  </sheets>
  <definedNames/>
  <calcPr fullCalcOnLoad="1"/>
</workbook>
</file>

<file path=xl/sharedStrings.xml><?xml version="1.0" encoding="utf-8"?>
<sst xmlns="http://schemas.openxmlformats.org/spreadsheetml/2006/main" count="123" uniqueCount="54">
  <si>
    <t>総数</t>
  </si>
  <si>
    <t>男</t>
  </si>
  <si>
    <t>女</t>
  </si>
  <si>
    <t>年次</t>
  </si>
  <si>
    <t>区分</t>
  </si>
  <si>
    <t>総数</t>
  </si>
  <si>
    <t>昭和50年</t>
  </si>
  <si>
    <t>男</t>
  </si>
  <si>
    <t>女</t>
  </si>
  <si>
    <t>昭和55年</t>
  </si>
  <si>
    <t>昭和60年</t>
  </si>
  <si>
    <t>平成2年</t>
  </si>
  <si>
    <t>平成7年</t>
  </si>
  <si>
    <t>平成12年</t>
  </si>
  <si>
    <t>平成17年</t>
  </si>
  <si>
    <t>5歳階級別人口の推移（太良町）</t>
  </si>
  <si>
    <t>資料：国勢調査</t>
  </si>
  <si>
    <t>（単位：人）</t>
  </si>
  <si>
    <t>-</t>
  </si>
  <si>
    <t>平均
年齢
(歳)</t>
  </si>
  <si>
    <t>年齢
中位数
(歳)</t>
  </si>
  <si>
    <t>5歳
～
9歳</t>
  </si>
  <si>
    <t>10歳
～
14歳</t>
  </si>
  <si>
    <t>15歳
～
19歳</t>
  </si>
  <si>
    <t>20歳
～
24歳</t>
  </si>
  <si>
    <t>25歳
～
29歳</t>
  </si>
  <si>
    <t>30歳
～
34歳</t>
  </si>
  <si>
    <t>35歳
～
39歳</t>
  </si>
  <si>
    <t>40歳
～
44歳</t>
  </si>
  <si>
    <t>45歳
～
49歳</t>
  </si>
  <si>
    <t>50歳
～
54歳</t>
  </si>
  <si>
    <t>55歳
～
59歳</t>
  </si>
  <si>
    <t>60歳
～
64歳</t>
  </si>
  <si>
    <t>65歳
～
69歳</t>
  </si>
  <si>
    <t>70歳
～
74歳</t>
  </si>
  <si>
    <t>75歳
～
79歳</t>
  </si>
  <si>
    <t>85歳
～
89歳</t>
  </si>
  <si>
    <t>90歳
～
94歳</t>
  </si>
  <si>
    <t>95歳
～
99歳</t>
  </si>
  <si>
    <t>100歳
以上</t>
  </si>
  <si>
    <t>不詳</t>
  </si>
  <si>
    <t>0歳
～
4歳</t>
  </si>
  <si>
    <t>80歳
～
84歳</t>
  </si>
  <si>
    <t>-</t>
  </si>
  <si>
    <t>項目無</t>
  </si>
  <si>
    <t>各年10月1日現在</t>
  </si>
  <si>
    <t xml:space="preserve">※「年齢中位数」とは，人口を年齢順に並べたとき，その中央で人口を２等分する境界点にある年齢のことをいいます。
</t>
  </si>
  <si>
    <t xml:space="preserve">
平成27年
　</t>
  </si>
  <si>
    <t>令和2年</t>
  </si>
  <si>
    <t>総 数</t>
  </si>
  <si>
    <t>年少人口　　0～14歳</t>
  </si>
  <si>
    <t>生産人口年齢　　15～64歳</t>
  </si>
  <si>
    <t>老年人口　　65歳～</t>
  </si>
  <si>
    <t>平成22年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</si>
</sst>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.0;&quot;-&quot;###,##0.0"/>
    <numFmt numFmtId="177" formatCode="0.0"/>
    <numFmt numFmtId="178" formatCode="0.000"/>
    <numFmt numFmtId="179" formatCode="#,##0.0;[Red]\-#,##0.0"/>
    <numFmt numFmtId="180" formatCode="0_);[Red]\(0\)"/>
    <numFmt numFmtId="181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dotted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/>
      <protection/>
    </xf>
    <xf numFmtId="0" fontId="36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181" fontId="0" fillId="33" borderId="11" xfId="48" applyNumberFormat="1" applyFont="1" applyFill="1" applyBorder="1" applyAlignment="1">
      <alignment horizontal="right" vertical="center"/>
    </xf>
    <xf numFmtId="181" fontId="0" fillId="0" borderId="12" xfId="48" applyNumberFormat="1" applyFont="1" applyBorder="1" applyAlignment="1">
      <alignment horizontal="right" vertical="center"/>
    </xf>
    <xf numFmtId="181" fontId="0" fillId="0" borderId="10" xfId="48" applyNumberFormat="1" applyFont="1" applyBorder="1" applyAlignment="1">
      <alignment horizontal="right" vertical="center"/>
    </xf>
    <xf numFmtId="181" fontId="0" fillId="0" borderId="12" xfId="48" applyNumberFormat="1" applyFont="1" applyFill="1" applyBorder="1" applyAlignment="1">
      <alignment horizontal="right" vertical="center"/>
    </xf>
    <xf numFmtId="181" fontId="0" fillId="0" borderId="10" xfId="48" applyNumberFormat="1" applyFont="1" applyFill="1" applyBorder="1" applyAlignment="1">
      <alignment horizontal="right" vertical="center"/>
    </xf>
    <xf numFmtId="181" fontId="0" fillId="33" borderId="11" xfId="48" applyNumberFormat="1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181" fontId="0" fillId="33" borderId="16" xfId="48" applyNumberFormat="1" applyFont="1" applyFill="1" applyBorder="1" applyAlignment="1">
      <alignment horizontal="right" vertical="center"/>
    </xf>
    <xf numFmtId="181" fontId="0" fillId="0" borderId="17" xfId="48" applyNumberFormat="1" applyFont="1" applyBorder="1" applyAlignment="1">
      <alignment horizontal="right" vertical="center"/>
    </xf>
    <xf numFmtId="181" fontId="0" fillId="0" borderId="18" xfId="48" applyNumberFormat="1" applyFont="1" applyBorder="1" applyAlignment="1">
      <alignment horizontal="right" vertical="center"/>
    </xf>
    <xf numFmtId="181" fontId="0" fillId="0" borderId="17" xfId="48" applyNumberFormat="1" applyFont="1" applyFill="1" applyBorder="1" applyAlignment="1">
      <alignment horizontal="right" vertical="center"/>
    </xf>
    <xf numFmtId="181" fontId="0" fillId="0" borderId="18" xfId="48" applyNumberFormat="1" applyFont="1" applyFill="1" applyBorder="1" applyAlignment="1">
      <alignment horizontal="right" vertical="center"/>
    </xf>
    <xf numFmtId="181" fontId="0" fillId="33" borderId="16" xfId="48" applyNumberFormat="1" applyFont="1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38" fontId="0" fillId="33" borderId="19" xfId="48" applyFont="1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33" borderId="24" xfId="0" applyFill="1" applyBorder="1" applyAlignment="1">
      <alignment horizontal="right" vertical="center"/>
    </xf>
    <xf numFmtId="0" fontId="0" fillId="33" borderId="25" xfId="0" applyFill="1" applyBorder="1" applyAlignment="1">
      <alignment horizontal="right" vertical="center"/>
    </xf>
    <xf numFmtId="181" fontId="0" fillId="33" borderId="26" xfId="48" applyNumberFormat="1" applyFont="1" applyFill="1" applyBorder="1" applyAlignment="1">
      <alignment horizontal="right" vertical="center"/>
    </xf>
    <xf numFmtId="181" fontId="0" fillId="33" borderId="24" xfId="48" applyNumberFormat="1" applyFont="1" applyFill="1" applyBorder="1" applyAlignment="1">
      <alignment horizontal="right" vertical="center"/>
    </xf>
    <xf numFmtId="0" fontId="0" fillId="33" borderId="24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0" fillId="33" borderId="33" xfId="0" applyFill="1" applyBorder="1" applyAlignment="1">
      <alignment vertical="center"/>
    </xf>
    <xf numFmtId="3" fontId="0" fillId="33" borderId="33" xfId="0" applyNumberFormat="1" applyFill="1" applyBorder="1" applyAlignment="1">
      <alignment vertical="center"/>
    </xf>
    <xf numFmtId="3" fontId="0" fillId="33" borderId="34" xfId="0" applyNumberFormat="1" applyFill="1" applyBorder="1" applyAlignment="1">
      <alignment vertical="center"/>
    </xf>
    <xf numFmtId="3" fontId="0" fillId="33" borderId="24" xfId="0" applyNumberForma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0" applyFill="1" applyBorder="1" applyAlignment="1">
      <alignment vertical="center"/>
    </xf>
    <xf numFmtId="3" fontId="0" fillId="33" borderId="13" xfId="0" applyNumberFormat="1" applyFill="1" applyBorder="1" applyAlignment="1">
      <alignment vertical="center"/>
    </xf>
    <xf numFmtId="3" fontId="0" fillId="33" borderId="37" xfId="0" applyNumberFormat="1" applyFill="1" applyBorder="1" applyAlignment="1">
      <alignment vertical="center"/>
    </xf>
    <xf numFmtId="3" fontId="0" fillId="33" borderId="11" xfId="0" applyNumberFormat="1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177" fontId="0" fillId="33" borderId="11" xfId="0" applyNumberFormat="1" applyFill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1" fillId="33" borderId="11" xfId="60" applyNumberFormat="1" applyFont="1" applyFill="1" applyBorder="1" applyAlignment="1" quotePrefix="1">
      <alignment horizontal="right" vertical="center"/>
      <protection/>
    </xf>
    <xf numFmtId="177" fontId="1" fillId="0" borderId="12" xfId="60" applyNumberFormat="1" applyFont="1" applyFill="1" applyBorder="1" applyAlignment="1" quotePrefix="1">
      <alignment horizontal="right" vertical="center"/>
      <protection/>
    </xf>
    <xf numFmtId="177" fontId="1" fillId="0" borderId="10" xfId="60" applyNumberFormat="1" applyFont="1" applyFill="1" applyBorder="1" applyAlignment="1" quotePrefix="1">
      <alignment horizontal="right" vertical="center"/>
      <protection/>
    </xf>
    <xf numFmtId="177" fontId="38" fillId="33" borderId="11" xfId="0" applyNumberFormat="1" applyFont="1" applyFill="1" applyBorder="1" applyAlignment="1">
      <alignment vertical="center"/>
    </xf>
    <xf numFmtId="177" fontId="38" fillId="0" borderId="12" xfId="0" applyNumberFormat="1" applyFont="1" applyBorder="1" applyAlignment="1">
      <alignment vertical="center"/>
    </xf>
    <xf numFmtId="177" fontId="38" fillId="0" borderId="10" xfId="0" applyNumberFormat="1" applyFont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179" fontId="0" fillId="33" borderId="11" xfId="48" applyNumberFormat="1" applyFont="1" applyFill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0" fillId="0" borderId="1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5" sqref="N15"/>
    </sheetView>
  </sheetViews>
  <sheetFormatPr defaultColWidth="9.140625" defaultRowHeight="15" customHeight="1"/>
  <cols>
    <col min="1" max="1" width="10.421875" style="0" bestFit="1" customWidth="1"/>
    <col min="2" max="2" width="5.28125" style="0" bestFit="1" customWidth="1"/>
    <col min="3" max="3" width="7.7109375" style="0" customWidth="1"/>
    <col min="4" max="28" width="6.421875" style="0" customWidth="1"/>
    <col min="29" max="30" width="7.140625" style="0" customWidth="1"/>
  </cols>
  <sheetData>
    <row r="1" ht="15" customHeight="1">
      <c r="A1" t="s">
        <v>15</v>
      </c>
    </row>
    <row r="2" ht="15" customHeight="1" thickBot="1">
      <c r="AD2" s="2" t="s">
        <v>17</v>
      </c>
    </row>
    <row r="3" spans="1:30" s="1" customFormat="1" ht="49.5" customHeight="1" thickBot="1">
      <c r="A3" s="42" t="s">
        <v>3</v>
      </c>
      <c r="B3" s="43" t="s">
        <v>4</v>
      </c>
      <c r="C3" s="50" t="s">
        <v>49</v>
      </c>
      <c r="D3" s="44" t="s">
        <v>41</v>
      </c>
      <c r="E3" s="45" t="s">
        <v>21</v>
      </c>
      <c r="F3" s="45" t="s">
        <v>22</v>
      </c>
      <c r="G3" s="45" t="s">
        <v>23</v>
      </c>
      <c r="H3" s="45" t="s">
        <v>24</v>
      </c>
      <c r="I3" s="45" t="s">
        <v>25</v>
      </c>
      <c r="J3" s="45" t="s">
        <v>26</v>
      </c>
      <c r="K3" s="45" t="s">
        <v>27</v>
      </c>
      <c r="L3" s="45" t="s">
        <v>28</v>
      </c>
      <c r="M3" s="45" t="s">
        <v>29</v>
      </c>
      <c r="N3" s="45" t="s">
        <v>30</v>
      </c>
      <c r="O3" s="45" t="s">
        <v>31</v>
      </c>
      <c r="P3" s="45" t="s">
        <v>32</v>
      </c>
      <c r="Q3" s="45" t="s">
        <v>33</v>
      </c>
      <c r="R3" s="45" t="s">
        <v>34</v>
      </c>
      <c r="S3" s="45" t="s">
        <v>35</v>
      </c>
      <c r="T3" s="45" t="s">
        <v>42</v>
      </c>
      <c r="U3" s="45" t="s">
        <v>36</v>
      </c>
      <c r="V3" s="45" t="s">
        <v>37</v>
      </c>
      <c r="W3" s="45" t="s">
        <v>38</v>
      </c>
      <c r="X3" s="45" t="s">
        <v>39</v>
      </c>
      <c r="Y3" s="46" t="s">
        <v>40</v>
      </c>
      <c r="Z3" s="47" t="s">
        <v>50</v>
      </c>
      <c r="AA3" s="48" t="s">
        <v>51</v>
      </c>
      <c r="AB3" s="48" t="s">
        <v>52</v>
      </c>
      <c r="AC3" s="49" t="s">
        <v>19</v>
      </c>
      <c r="AD3" s="49" t="s">
        <v>20</v>
      </c>
    </row>
    <row r="4" spans="1:30" ht="18" customHeight="1" thickTop="1">
      <c r="A4" s="94" t="s">
        <v>6</v>
      </c>
      <c r="B4" s="51" t="s">
        <v>5</v>
      </c>
      <c r="C4" s="52">
        <v>12997</v>
      </c>
      <c r="D4" s="53">
        <v>1059</v>
      </c>
      <c r="E4" s="54">
        <v>1143</v>
      </c>
      <c r="F4" s="54">
        <v>1386</v>
      </c>
      <c r="G4" s="54">
        <v>1086</v>
      </c>
      <c r="H4" s="55">
        <v>754</v>
      </c>
      <c r="I4" s="55">
        <v>802</v>
      </c>
      <c r="J4" s="55">
        <v>702</v>
      </c>
      <c r="K4" s="55">
        <v>841</v>
      </c>
      <c r="L4" s="55">
        <v>899</v>
      </c>
      <c r="M4" s="55">
        <v>952</v>
      </c>
      <c r="N4" s="55">
        <v>721</v>
      </c>
      <c r="O4" s="55">
        <v>600</v>
      </c>
      <c r="P4" s="55">
        <v>610</v>
      </c>
      <c r="Q4" s="55">
        <v>498</v>
      </c>
      <c r="R4" s="55">
        <v>431</v>
      </c>
      <c r="S4" s="55">
        <v>282</v>
      </c>
      <c r="T4" s="55">
        <v>145</v>
      </c>
      <c r="U4" s="55">
        <v>60</v>
      </c>
      <c r="V4" s="55">
        <v>17</v>
      </c>
      <c r="W4" s="55">
        <v>9</v>
      </c>
      <c r="X4" s="37" t="s">
        <v>43</v>
      </c>
      <c r="Y4" s="38" t="s">
        <v>43</v>
      </c>
      <c r="Z4" s="39">
        <f>Z5+Z6</f>
        <v>3588</v>
      </c>
      <c r="AA4" s="40">
        <f>AA5+AA6</f>
        <v>7967</v>
      </c>
      <c r="AB4" s="40">
        <f>AB5+AB6</f>
        <v>1442</v>
      </c>
      <c r="AC4" s="41" t="s">
        <v>44</v>
      </c>
      <c r="AD4" s="41" t="s">
        <v>44</v>
      </c>
    </row>
    <row r="5" spans="1:30" ht="18" customHeight="1">
      <c r="A5" s="93"/>
      <c r="B5" s="56" t="s">
        <v>7</v>
      </c>
      <c r="C5" s="57">
        <v>6275</v>
      </c>
      <c r="D5" s="58">
        <v>530</v>
      </c>
      <c r="E5" s="59">
        <v>605</v>
      </c>
      <c r="F5" s="59">
        <v>690</v>
      </c>
      <c r="G5" s="59">
        <v>617</v>
      </c>
      <c r="H5" s="59">
        <v>357</v>
      </c>
      <c r="I5" s="59">
        <v>388</v>
      </c>
      <c r="J5" s="59">
        <v>329</v>
      </c>
      <c r="K5" s="59">
        <v>414</v>
      </c>
      <c r="L5" s="59">
        <v>414</v>
      </c>
      <c r="M5" s="59">
        <v>455</v>
      </c>
      <c r="N5" s="59">
        <v>325</v>
      </c>
      <c r="O5" s="59">
        <v>253</v>
      </c>
      <c r="P5" s="59">
        <v>270</v>
      </c>
      <c r="Q5" s="59">
        <v>221</v>
      </c>
      <c r="R5" s="59">
        <v>191</v>
      </c>
      <c r="S5" s="59">
        <v>131</v>
      </c>
      <c r="T5" s="60">
        <v>54</v>
      </c>
      <c r="U5" s="60">
        <v>26</v>
      </c>
      <c r="V5" s="60">
        <v>4</v>
      </c>
      <c r="W5" s="60">
        <v>1</v>
      </c>
      <c r="X5" s="10" t="s">
        <v>43</v>
      </c>
      <c r="Y5" s="30" t="s">
        <v>43</v>
      </c>
      <c r="Z5" s="24">
        <f>SUM(D5:F5)</f>
        <v>1825</v>
      </c>
      <c r="AA5" s="15">
        <f>SUM(G5:P5)</f>
        <v>3822</v>
      </c>
      <c r="AB5" s="15">
        <f>SUM(Q5:X5)</f>
        <v>628</v>
      </c>
      <c r="AC5" s="11" t="s">
        <v>44</v>
      </c>
      <c r="AD5" s="11" t="s">
        <v>44</v>
      </c>
    </row>
    <row r="6" spans="1:30" ht="18" customHeight="1">
      <c r="A6" s="93"/>
      <c r="B6" s="22" t="s">
        <v>8</v>
      </c>
      <c r="C6" s="61">
        <v>6722</v>
      </c>
      <c r="D6" s="62">
        <v>529</v>
      </c>
      <c r="E6" s="7">
        <v>538</v>
      </c>
      <c r="F6" s="7">
        <v>696</v>
      </c>
      <c r="G6" s="7">
        <v>469</v>
      </c>
      <c r="H6" s="7">
        <v>397</v>
      </c>
      <c r="I6" s="7">
        <v>414</v>
      </c>
      <c r="J6" s="7">
        <v>373</v>
      </c>
      <c r="K6" s="7">
        <v>427</v>
      </c>
      <c r="L6" s="7">
        <v>485</v>
      </c>
      <c r="M6" s="7">
        <v>497</v>
      </c>
      <c r="N6" s="7">
        <v>396</v>
      </c>
      <c r="O6" s="7">
        <v>347</v>
      </c>
      <c r="P6" s="7">
        <v>340</v>
      </c>
      <c r="Q6" s="7">
        <v>277</v>
      </c>
      <c r="R6" s="7">
        <v>240</v>
      </c>
      <c r="S6" s="7">
        <v>151</v>
      </c>
      <c r="T6" s="63">
        <v>91</v>
      </c>
      <c r="U6" s="63">
        <v>34</v>
      </c>
      <c r="V6" s="63">
        <v>13</v>
      </c>
      <c r="W6" s="63">
        <v>8</v>
      </c>
      <c r="X6" s="4" t="s">
        <v>43</v>
      </c>
      <c r="Y6" s="31" t="s">
        <v>43</v>
      </c>
      <c r="Z6" s="24">
        <f>SUM(D6:F6)</f>
        <v>1763</v>
      </c>
      <c r="AA6" s="15">
        <f>SUM(G6:P6)</f>
        <v>4145</v>
      </c>
      <c r="AB6" s="15">
        <f>SUM(Q6:X6)</f>
        <v>814</v>
      </c>
      <c r="AC6" s="5" t="s">
        <v>44</v>
      </c>
      <c r="AD6" s="5" t="s">
        <v>44</v>
      </c>
    </row>
    <row r="7" spans="1:30" ht="18" customHeight="1">
      <c r="A7" s="93" t="s">
        <v>9</v>
      </c>
      <c r="B7" s="20" t="s">
        <v>5</v>
      </c>
      <c r="C7" s="64">
        <v>12911</v>
      </c>
      <c r="D7" s="65">
        <v>1008</v>
      </c>
      <c r="E7" s="66">
        <v>1075</v>
      </c>
      <c r="F7" s="66">
        <v>1140</v>
      </c>
      <c r="G7" s="66">
        <v>1026</v>
      </c>
      <c r="H7" s="13">
        <v>733</v>
      </c>
      <c r="I7" s="13">
        <v>825</v>
      </c>
      <c r="J7" s="13">
        <v>805</v>
      </c>
      <c r="K7" s="13">
        <v>699</v>
      </c>
      <c r="L7" s="13">
        <v>834</v>
      </c>
      <c r="M7" s="13">
        <v>875</v>
      </c>
      <c r="N7" s="13">
        <v>931</v>
      </c>
      <c r="O7" s="13">
        <v>698</v>
      </c>
      <c r="P7" s="13">
        <v>588</v>
      </c>
      <c r="Q7" s="13">
        <v>562</v>
      </c>
      <c r="R7" s="13">
        <v>437</v>
      </c>
      <c r="S7" s="13">
        <v>359</v>
      </c>
      <c r="T7" s="13">
        <v>201</v>
      </c>
      <c r="U7" s="13">
        <v>82</v>
      </c>
      <c r="V7" s="13">
        <v>24</v>
      </c>
      <c r="W7" s="13">
        <v>7</v>
      </c>
      <c r="X7" s="8">
        <v>2</v>
      </c>
      <c r="Y7" s="29" t="s">
        <v>43</v>
      </c>
      <c r="Z7" s="23">
        <f>SUM(Z8:Z9)</f>
        <v>3223</v>
      </c>
      <c r="AA7" s="14">
        <f>SUM(AA8:AA9)</f>
        <v>8014</v>
      </c>
      <c r="AB7" s="14">
        <f>SUM(AB8:AB9)</f>
        <v>1674</v>
      </c>
      <c r="AC7" s="9" t="s">
        <v>44</v>
      </c>
      <c r="AD7" s="9" t="s">
        <v>44</v>
      </c>
    </row>
    <row r="8" spans="1:30" ht="18" customHeight="1">
      <c r="A8" s="93"/>
      <c r="B8" s="56" t="s">
        <v>7</v>
      </c>
      <c r="C8" s="57">
        <v>6210</v>
      </c>
      <c r="D8" s="58">
        <v>523</v>
      </c>
      <c r="E8" s="59">
        <v>536</v>
      </c>
      <c r="F8" s="59">
        <v>603</v>
      </c>
      <c r="G8" s="59">
        <v>529</v>
      </c>
      <c r="H8" s="59">
        <v>377</v>
      </c>
      <c r="I8" s="59">
        <v>406</v>
      </c>
      <c r="J8" s="59">
        <v>388</v>
      </c>
      <c r="K8" s="59">
        <v>331</v>
      </c>
      <c r="L8" s="59">
        <v>412</v>
      </c>
      <c r="M8" s="59">
        <v>403</v>
      </c>
      <c r="N8" s="59">
        <v>446</v>
      </c>
      <c r="O8" s="59">
        <v>312</v>
      </c>
      <c r="P8" s="59">
        <v>259</v>
      </c>
      <c r="Q8" s="59">
        <v>243</v>
      </c>
      <c r="R8" s="59">
        <v>185</v>
      </c>
      <c r="S8" s="59">
        <v>145</v>
      </c>
      <c r="T8" s="60">
        <v>82</v>
      </c>
      <c r="U8" s="60">
        <v>19</v>
      </c>
      <c r="V8" s="60">
        <v>10</v>
      </c>
      <c r="W8" s="60">
        <v>1</v>
      </c>
      <c r="X8" s="10" t="s">
        <v>43</v>
      </c>
      <c r="Y8" s="30" t="s">
        <v>43</v>
      </c>
      <c r="Z8" s="24">
        <f>SUM(D8:F8)</f>
        <v>1662</v>
      </c>
      <c r="AA8" s="15">
        <f>SUM(G8:P8)</f>
        <v>3863</v>
      </c>
      <c r="AB8" s="15">
        <f>SUM(Q8:X8)</f>
        <v>685</v>
      </c>
      <c r="AC8" s="11" t="s">
        <v>44</v>
      </c>
      <c r="AD8" s="11" t="s">
        <v>44</v>
      </c>
    </row>
    <row r="9" spans="1:30" ht="18" customHeight="1">
      <c r="A9" s="93"/>
      <c r="B9" s="22" t="s">
        <v>8</v>
      </c>
      <c r="C9" s="61">
        <v>6701</v>
      </c>
      <c r="D9" s="62">
        <v>485</v>
      </c>
      <c r="E9" s="7">
        <v>539</v>
      </c>
      <c r="F9" s="7">
        <v>537</v>
      </c>
      <c r="G9" s="7">
        <v>497</v>
      </c>
      <c r="H9" s="7">
        <v>356</v>
      </c>
      <c r="I9" s="7">
        <v>419</v>
      </c>
      <c r="J9" s="7">
        <v>417</v>
      </c>
      <c r="K9" s="7">
        <v>368</v>
      </c>
      <c r="L9" s="7">
        <v>422</v>
      </c>
      <c r="M9" s="7">
        <v>472</v>
      </c>
      <c r="N9" s="7">
        <v>485</v>
      </c>
      <c r="O9" s="7">
        <v>386</v>
      </c>
      <c r="P9" s="7">
        <v>329</v>
      </c>
      <c r="Q9" s="7">
        <v>319</v>
      </c>
      <c r="R9" s="7">
        <v>252</v>
      </c>
      <c r="S9" s="7">
        <v>214</v>
      </c>
      <c r="T9" s="63">
        <v>119</v>
      </c>
      <c r="U9" s="63">
        <v>63</v>
      </c>
      <c r="V9" s="63">
        <v>14</v>
      </c>
      <c r="W9" s="63">
        <v>6</v>
      </c>
      <c r="X9" s="6">
        <v>2</v>
      </c>
      <c r="Y9" s="31" t="s">
        <v>43</v>
      </c>
      <c r="Z9" s="25">
        <f>SUM(D9:F9)</f>
        <v>1561</v>
      </c>
      <c r="AA9" s="16">
        <f>SUM(G9:P9)</f>
        <v>4151</v>
      </c>
      <c r="AB9" s="16">
        <f>SUM(Q9:X9)</f>
        <v>989</v>
      </c>
      <c r="AC9" s="5" t="s">
        <v>44</v>
      </c>
      <c r="AD9" s="5" t="s">
        <v>44</v>
      </c>
    </row>
    <row r="10" spans="1:30" ht="18" customHeight="1">
      <c r="A10" s="93" t="s">
        <v>10</v>
      </c>
      <c r="B10" s="20" t="s">
        <v>5</v>
      </c>
      <c r="C10" s="64">
        <v>12582</v>
      </c>
      <c r="D10" s="67">
        <v>829</v>
      </c>
      <c r="E10" s="13">
        <v>998</v>
      </c>
      <c r="F10" s="66">
        <v>1065</v>
      </c>
      <c r="G10" s="13">
        <v>863</v>
      </c>
      <c r="H10" s="13">
        <v>690</v>
      </c>
      <c r="I10" s="13">
        <v>758</v>
      </c>
      <c r="J10" s="13">
        <v>801</v>
      </c>
      <c r="K10" s="13">
        <v>787</v>
      </c>
      <c r="L10" s="13">
        <v>688</v>
      </c>
      <c r="M10" s="13">
        <v>825</v>
      </c>
      <c r="N10" s="13">
        <v>871</v>
      </c>
      <c r="O10" s="13">
        <v>904</v>
      </c>
      <c r="P10" s="13">
        <v>674</v>
      </c>
      <c r="Q10" s="13">
        <v>544</v>
      </c>
      <c r="R10" s="13">
        <v>516</v>
      </c>
      <c r="S10" s="13">
        <v>366</v>
      </c>
      <c r="T10" s="13">
        <v>248</v>
      </c>
      <c r="U10" s="13">
        <v>117</v>
      </c>
      <c r="V10" s="13">
        <v>31</v>
      </c>
      <c r="W10" s="13">
        <v>7</v>
      </c>
      <c r="X10" s="8" t="s">
        <v>43</v>
      </c>
      <c r="Y10" s="29" t="s">
        <v>43</v>
      </c>
      <c r="Z10" s="23">
        <f>SUM(Z11:Z12)</f>
        <v>2892</v>
      </c>
      <c r="AA10" s="14">
        <f>SUM(AA11:AA12)</f>
        <v>7861</v>
      </c>
      <c r="AB10" s="14">
        <f>SUM(AB11:AB12)</f>
        <v>1829</v>
      </c>
      <c r="AC10" s="68">
        <v>37.7</v>
      </c>
      <c r="AD10" s="68">
        <v>36.7</v>
      </c>
    </row>
    <row r="11" spans="1:30" ht="18" customHeight="1">
      <c r="A11" s="93"/>
      <c r="B11" s="56" t="s">
        <v>7</v>
      </c>
      <c r="C11" s="57">
        <v>6057</v>
      </c>
      <c r="D11" s="58">
        <v>422</v>
      </c>
      <c r="E11" s="59">
        <v>523</v>
      </c>
      <c r="F11" s="59">
        <v>529</v>
      </c>
      <c r="G11" s="59">
        <v>480</v>
      </c>
      <c r="H11" s="59">
        <v>349</v>
      </c>
      <c r="I11" s="59">
        <v>394</v>
      </c>
      <c r="J11" s="59">
        <v>393</v>
      </c>
      <c r="K11" s="59">
        <v>379</v>
      </c>
      <c r="L11" s="59">
        <v>323</v>
      </c>
      <c r="M11" s="59">
        <v>405</v>
      </c>
      <c r="N11" s="59">
        <v>398</v>
      </c>
      <c r="O11" s="59">
        <v>434</v>
      </c>
      <c r="P11" s="59">
        <v>297</v>
      </c>
      <c r="Q11" s="59">
        <v>243</v>
      </c>
      <c r="R11" s="59">
        <v>216</v>
      </c>
      <c r="S11" s="59">
        <v>137</v>
      </c>
      <c r="T11" s="60">
        <v>89</v>
      </c>
      <c r="U11" s="60">
        <v>38</v>
      </c>
      <c r="V11" s="60">
        <v>5</v>
      </c>
      <c r="W11" s="60">
        <v>3</v>
      </c>
      <c r="X11" s="10" t="s">
        <v>43</v>
      </c>
      <c r="Y11" s="30" t="s">
        <v>43</v>
      </c>
      <c r="Z11" s="24">
        <f>SUM(D11:F11)</f>
        <v>1474</v>
      </c>
      <c r="AA11" s="15">
        <f>SUM(G11:P11)</f>
        <v>3852</v>
      </c>
      <c r="AB11" s="15">
        <f>SUM(Q11:X11)</f>
        <v>731</v>
      </c>
      <c r="AC11" s="69">
        <v>35.8</v>
      </c>
      <c r="AD11" s="69">
        <v>34.3</v>
      </c>
    </row>
    <row r="12" spans="1:30" ht="18" customHeight="1">
      <c r="A12" s="93"/>
      <c r="B12" s="22" t="s">
        <v>8</v>
      </c>
      <c r="C12" s="61">
        <v>6525</v>
      </c>
      <c r="D12" s="62">
        <v>407</v>
      </c>
      <c r="E12" s="7">
        <v>475</v>
      </c>
      <c r="F12" s="7">
        <v>536</v>
      </c>
      <c r="G12" s="7">
        <v>383</v>
      </c>
      <c r="H12" s="7">
        <v>341</v>
      </c>
      <c r="I12" s="7">
        <v>364</v>
      </c>
      <c r="J12" s="7">
        <v>408</v>
      </c>
      <c r="K12" s="7">
        <v>408</v>
      </c>
      <c r="L12" s="7">
        <v>365</v>
      </c>
      <c r="M12" s="7">
        <v>420</v>
      </c>
      <c r="N12" s="7">
        <v>473</v>
      </c>
      <c r="O12" s="7">
        <v>470</v>
      </c>
      <c r="P12" s="7">
        <v>377</v>
      </c>
      <c r="Q12" s="7">
        <v>301</v>
      </c>
      <c r="R12" s="7">
        <v>300</v>
      </c>
      <c r="S12" s="7">
        <v>229</v>
      </c>
      <c r="T12" s="63">
        <v>159</v>
      </c>
      <c r="U12" s="63">
        <v>79</v>
      </c>
      <c r="V12" s="63">
        <v>26</v>
      </c>
      <c r="W12" s="63">
        <v>4</v>
      </c>
      <c r="X12" s="4" t="s">
        <v>43</v>
      </c>
      <c r="Y12" s="31" t="s">
        <v>43</v>
      </c>
      <c r="Z12" s="25">
        <f>SUM(D12:F12)</f>
        <v>1418</v>
      </c>
      <c r="AA12" s="16">
        <f>SUM(G12:P12)</f>
        <v>4009</v>
      </c>
      <c r="AB12" s="16">
        <f>SUM(Q12:X12)</f>
        <v>1098</v>
      </c>
      <c r="AC12" s="70">
        <v>39.5</v>
      </c>
      <c r="AD12" s="70">
        <v>39</v>
      </c>
    </row>
    <row r="13" spans="1:30" ht="18" customHeight="1">
      <c r="A13" s="93" t="s">
        <v>11</v>
      </c>
      <c r="B13" s="20" t="s">
        <v>5</v>
      </c>
      <c r="C13" s="64">
        <v>12212</v>
      </c>
      <c r="D13" s="67">
        <v>735</v>
      </c>
      <c r="E13" s="13">
        <v>819</v>
      </c>
      <c r="F13" s="66">
        <v>1017</v>
      </c>
      <c r="G13" s="13">
        <v>840</v>
      </c>
      <c r="H13" s="13">
        <v>564</v>
      </c>
      <c r="I13" s="13">
        <v>730</v>
      </c>
      <c r="J13" s="13">
        <v>719</v>
      </c>
      <c r="K13" s="13">
        <v>803</v>
      </c>
      <c r="L13" s="13">
        <v>773</v>
      </c>
      <c r="M13" s="13">
        <v>672</v>
      </c>
      <c r="N13" s="13">
        <v>795</v>
      </c>
      <c r="O13" s="13">
        <v>838</v>
      </c>
      <c r="P13" s="13">
        <v>883</v>
      </c>
      <c r="Q13" s="13">
        <v>646</v>
      </c>
      <c r="R13" s="13">
        <v>501</v>
      </c>
      <c r="S13" s="13">
        <v>417</v>
      </c>
      <c r="T13" s="13">
        <v>263</v>
      </c>
      <c r="U13" s="13">
        <v>147</v>
      </c>
      <c r="V13" s="13">
        <v>41</v>
      </c>
      <c r="W13" s="13">
        <v>6</v>
      </c>
      <c r="X13" s="8">
        <v>3</v>
      </c>
      <c r="Y13" s="29" t="s">
        <v>43</v>
      </c>
      <c r="Z13" s="23">
        <f>SUM(Z14:Z15)</f>
        <v>2571</v>
      </c>
      <c r="AA13" s="14">
        <f>SUM(AA14:AA15)</f>
        <v>7617</v>
      </c>
      <c r="AB13" s="14">
        <f>SUM(AB14:AB15)</f>
        <v>2024</v>
      </c>
      <c r="AC13" s="68">
        <v>39.5</v>
      </c>
      <c r="AD13" s="68">
        <v>39.4</v>
      </c>
    </row>
    <row r="14" spans="1:30" ht="18" customHeight="1">
      <c r="A14" s="93"/>
      <c r="B14" s="56" t="s">
        <v>7</v>
      </c>
      <c r="C14" s="57">
        <v>5838</v>
      </c>
      <c r="D14" s="58">
        <v>369</v>
      </c>
      <c r="E14" s="59">
        <v>417</v>
      </c>
      <c r="F14" s="59">
        <v>531</v>
      </c>
      <c r="G14" s="59">
        <v>426</v>
      </c>
      <c r="H14" s="59">
        <v>300</v>
      </c>
      <c r="I14" s="59">
        <v>357</v>
      </c>
      <c r="J14" s="59">
        <v>377</v>
      </c>
      <c r="K14" s="59">
        <v>389</v>
      </c>
      <c r="L14" s="59">
        <v>374</v>
      </c>
      <c r="M14" s="59">
        <v>311</v>
      </c>
      <c r="N14" s="59">
        <v>385</v>
      </c>
      <c r="O14" s="59">
        <v>384</v>
      </c>
      <c r="P14" s="59">
        <v>417</v>
      </c>
      <c r="Q14" s="59">
        <v>275</v>
      </c>
      <c r="R14" s="59">
        <v>212</v>
      </c>
      <c r="S14" s="59">
        <v>164</v>
      </c>
      <c r="T14" s="60">
        <v>85</v>
      </c>
      <c r="U14" s="60">
        <v>49</v>
      </c>
      <c r="V14" s="60">
        <v>13</v>
      </c>
      <c r="W14" s="60">
        <v>3</v>
      </c>
      <c r="X14" s="10" t="s">
        <v>43</v>
      </c>
      <c r="Y14" s="30" t="s">
        <v>43</v>
      </c>
      <c r="Z14" s="24">
        <f>SUM(D14:F14)</f>
        <v>1317</v>
      </c>
      <c r="AA14" s="15">
        <f>SUM(G14:P14)</f>
        <v>3720</v>
      </c>
      <c r="AB14" s="15">
        <f>SUM(Q14:X14)</f>
        <v>801</v>
      </c>
      <c r="AC14" s="69">
        <v>37.7</v>
      </c>
      <c r="AD14" s="69">
        <v>37</v>
      </c>
    </row>
    <row r="15" spans="1:30" ht="18" customHeight="1">
      <c r="A15" s="93"/>
      <c r="B15" s="22" t="s">
        <v>8</v>
      </c>
      <c r="C15" s="61">
        <v>6374</v>
      </c>
      <c r="D15" s="62">
        <v>366</v>
      </c>
      <c r="E15" s="7">
        <v>402</v>
      </c>
      <c r="F15" s="7">
        <v>486</v>
      </c>
      <c r="G15" s="7">
        <v>414</v>
      </c>
      <c r="H15" s="7">
        <v>264</v>
      </c>
      <c r="I15" s="7">
        <v>373</v>
      </c>
      <c r="J15" s="7">
        <v>342</v>
      </c>
      <c r="K15" s="7">
        <v>414</v>
      </c>
      <c r="L15" s="7">
        <v>399</v>
      </c>
      <c r="M15" s="7">
        <v>361</v>
      </c>
      <c r="N15" s="7">
        <v>410</v>
      </c>
      <c r="O15" s="7">
        <v>454</v>
      </c>
      <c r="P15" s="7">
        <v>466</v>
      </c>
      <c r="Q15" s="7">
        <v>371</v>
      </c>
      <c r="R15" s="7">
        <v>289</v>
      </c>
      <c r="S15" s="7">
        <v>253</v>
      </c>
      <c r="T15" s="63">
        <v>178</v>
      </c>
      <c r="U15" s="63">
        <v>98</v>
      </c>
      <c r="V15" s="63">
        <v>28</v>
      </c>
      <c r="W15" s="63">
        <v>3</v>
      </c>
      <c r="X15" s="6">
        <v>3</v>
      </c>
      <c r="Y15" s="31" t="s">
        <v>43</v>
      </c>
      <c r="Z15" s="25">
        <f>SUM(D15:F15)</f>
        <v>1254</v>
      </c>
      <c r="AA15" s="16">
        <f>SUM(G15:P15)</f>
        <v>3897</v>
      </c>
      <c r="AB15" s="16">
        <f>SUM(Q15:X15)</f>
        <v>1223</v>
      </c>
      <c r="AC15" s="70">
        <v>41.2</v>
      </c>
      <c r="AD15" s="70">
        <v>41.5</v>
      </c>
    </row>
    <row r="16" spans="1:30" ht="18" customHeight="1">
      <c r="A16" s="93" t="s">
        <v>12</v>
      </c>
      <c r="B16" s="20" t="s">
        <v>5</v>
      </c>
      <c r="C16" s="64">
        <v>11681</v>
      </c>
      <c r="D16" s="67">
        <v>653</v>
      </c>
      <c r="E16" s="13">
        <v>717</v>
      </c>
      <c r="F16" s="13">
        <v>803</v>
      </c>
      <c r="G16" s="13">
        <v>790</v>
      </c>
      <c r="H16" s="13">
        <v>508</v>
      </c>
      <c r="I16" s="13">
        <v>567</v>
      </c>
      <c r="J16" s="13">
        <v>678</v>
      </c>
      <c r="K16" s="13">
        <v>705</v>
      </c>
      <c r="L16" s="13">
        <v>803</v>
      </c>
      <c r="M16" s="13">
        <v>775</v>
      </c>
      <c r="N16" s="13">
        <v>655</v>
      </c>
      <c r="O16" s="13">
        <v>782</v>
      </c>
      <c r="P16" s="13">
        <v>807</v>
      </c>
      <c r="Q16" s="13">
        <v>858</v>
      </c>
      <c r="R16" s="13">
        <v>587</v>
      </c>
      <c r="S16" s="13">
        <v>432</v>
      </c>
      <c r="T16" s="13">
        <v>324</v>
      </c>
      <c r="U16" s="13">
        <v>166</v>
      </c>
      <c r="V16" s="13">
        <v>63</v>
      </c>
      <c r="W16" s="13">
        <v>7</v>
      </c>
      <c r="X16" s="8">
        <v>1</v>
      </c>
      <c r="Y16" s="29" t="s">
        <v>43</v>
      </c>
      <c r="Z16" s="23">
        <f>SUM(Z17:Z18)</f>
        <v>2173</v>
      </c>
      <c r="AA16" s="14">
        <f>SUM(AA17:AA18)</f>
        <v>7070</v>
      </c>
      <c r="AB16" s="14">
        <f>SUM(AB17:AB18)</f>
        <v>2438</v>
      </c>
      <c r="AC16" s="68">
        <v>41.9</v>
      </c>
      <c r="AD16" s="68">
        <v>42.8</v>
      </c>
    </row>
    <row r="17" spans="1:30" ht="18" customHeight="1">
      <c r="A17" s="93"/>
      <c r="B17" s="56" t="s">
        <v>7</v>
      </c>
      <c r="C17" s="57">
        <v>5585</v>
      </c>
      <c r="D17" s="58">
        <v>330</v>
      </c>
      <c r="E17" s="59">
        <v>366</v>
      </c>
      <c r="F17" s="59">
        <v>418</v>
      </c>
      <c r="G17" s="59">
        <v>416</v>
      </c>
      <c r="H17" s="59">
        <v>250</v>
      </c>
      <c r="I17" s="59">
        <v>290</v>
      </c>
      <c r="J17" s="59">
        <v>333</v>
      </c>
      <c r="K17" s="59">
        <v>371</v>
      </c>
      <c r="L17" s="59">
        <v>394</v>
      </c>
      <c r="M17" s="59">
        <v>379</v>
      </c>
      <c r="N17" s="59">
        <v>305</v>
      </c>
      <c r="O17" s="59">
        <v>381</v>
      </c>
      <c r="P17" s="59">
        <v>363</v>
      </c>
      <c r="Q17" s="59">
        <v>395</v>
      </c>
      <c r="R17" s="59">
        <v>245</v>
      </c>
      <c r="S17" s="59">
        <v>174</v>
      </c>
      <c r="T17" s="60">
        <v>117</v>
      </c>
      <c r="U17" s="60">
        <v>42</v>
      </c>
      <c r="V17" s="60">
        <v>15</v>
      </c>
      <c r="W17" s="60">
        <v>1</v>
      </c>
      <c r="X17" s="10" t="s">
        <v>43</v>
      </c>
      <c r="Y17" s="30" t="s">
        <v>43</v>
      </c>
      <c r="Z17" s="24">
        <f>SUM(D17:F17)</f>
        <v>1114</v>
      </c>
      <c r="AA17" s="15">
        <f>SUM(G17:P17)</f>
        <v>3482</v>
      </c>
      <c r="AB17" s="15">
        <f>SUM(Q17:X17)</f>
        <v>989</v>
      </c>
      <c r="AC17" s="69">
        <v>39.8</v>
      </c>
      <c r="AD17" s="69">
        <v>40.2</v>
      </c>
    </row>
    <row r="18" spans="1:30" ht="18" customHeight="1">
      <c r="A18" s="93"/>
      <c r="B18" s="22" t="s">
        <v>8</v>
      </c>
      <c r="C18" s="61">
        <v>6096</v>
      </c>
      <c r="D18" s="62">
        <v>323</v>
      </c>
      <c r="E18" s="7">
        <v>351</v>
      </c>
      <c r="F18" s="7">
        <v>385</v>
      </c>
      <c r="G18" s="7">
        <v>374</v>
      </c>
      <c r="H18" s="7">
        <v>258</v>
      </c>
      <c r="I18" s="7">
        <v>277</v>
      </c>
      <c r="J18" s="7">
        <v>345</v>
      </c>
      <c r="K18" s="7">
        <v>334</v>
      </c>
      <c r="L18" s="7">
        <v>409</v>
      </c>
      <c r="M18" s="7">
        <v>396</v>
      </c>
      <c r="N18" s="7">
        <v>350</v>
      </c>
      <c r="O18" s="7">
        <v>401</v>
      </c>
      <c r="P18" s="7">
        <v>444</v>
      </c>
      <c r="Q18" s="7">
        <v>463</v>
      </c>
      <c r="R18" s="7">
        <v>342</v>
      </c>
      <c r="S18" s="7">
        <v>258</v>
      </c>
      <c r="T18" s="63">
        <v>207</v>
      </c>
      <c r="U18" s="63">
        <v>124</v>
      </c>
      <c r="V18" s="63">
        <v>48</v>
      </c>
      <c r="W18" s="63">
        <v>6</v>
      </c>
      <c r="X18" s="6">
        <v>1</v>
      </c>
      <c r="Y18" s="31" t="s">
        <v>43</v>
      </c>
      <c r="Z18" s="25">
        <f>SUM(D18:F18)</f>
        <v>1059</v>
      </c>
      <c r="AA18" s="16">
        <f>SUM(G18:P18)</f>
        <v>3588</v>
      </c>
      <c r="AB18" s="16">
        <f>SUM(Q18:X18)</f>
        <v>1449</v>
      </c>
      <c r="AC18" s="70">
        <v>43.7</v>
      </c>
      <c r="AD18" s="70">
        <v>44.9</v>
      </c>
    </row>
    <row r="19" spans="1:30" ht="18" customHeight="1">
      <c r="A19" s="93" t="s">
        <v>13</v>
      </c>
      <c r="B19" s="20" t="s">
        <v>5</v>
      </c>
      <c r="C19" s="64">
        <v>11140</v>
      </c>
      <c r="D19" s="67">
        <v>542</v>
      </c>
      <c r="E19" s="13">
        <v>663</v>
      </c>
      <c r="F19" s="13">
        <v>716</v>
      </c>
      <c r="G19" s="13">
        <v>636</v>
      </c>
      <c r="H19" s="13">
        <v>498</v>
      </c>
      <c r="I19" s="13">
        <v>530</v>
      </c>
      <c r="J19" s="13">
        <v>552</v>
      </c>
      <c r="K19" s="13">
        <v>673</v>
      </c>
      <c r="L19" s="13">
        <v>680</v>
      </c>
      <c r="M19" s="13">
        <v>786</v>
      </c>
      <c r="N19" s="13">
        <v>753</v>
      </c>
      <c r="O19" s="13">
        <v>646</v>
      </c>
      <c r="P19" s="13">
        <v>753</v>
      </c>
      <c r="Q19" s="13">
        <v>758</v>
      </c>
      <c r="R19" s="13">
        <v>793</v>
      </c>
      <c r="S19" s="13">
        <v>519</v>
      </c>
      <c r="T19" s="13">
        <v>343</v>
      </c>
      <c r="U19" s="13">
        <v>207</v>
      </c>
      <c r="V19" s="13">
        <v>71</v>
      </c>
      <c r="W19" s="13">
        <v>19</v>
      </c>
      <c r="X19" s="8">
        <v>2</v>
      </c>
      <c r="Y19" s="29" t="s">
        <v>18</v>
      </c>
      <c r="Z19" s="23">
        <f>SUM(Z20:Z21)</f>
        <v>1921</v>
      </c>
      <c r="AA19" s="14">
        <f>SUM(AA20:AA21)</f>
        <v>6507</v>
      </c>
      <c r="AB19" s="14">
        <f>SUM(AB20:AB21)</f>
        <v>2712</v>
      </c>
      <c r="AC19" s="71">
        <v>43.9</v>
      </c>
      <c r="AD19" s="71">
        <v>45.5</v>
      </c>
    </row>
    <row r="20" spans="1:30" ht="18" customHeight="1">
      <c r="A20" s="93"/>
      <c r="B20" s="56" t="s">
        <v>7</v>
      </c>
      <c r="C20" s="57">
        <v>5320</v>
      </c>
      <c r="D20" s="58">
        <v>283</v>
      </c>
      <c r="E20" s="59">
        <v>329</v>
      </c>
      <c r="F20" s="59">
        <v>367</v>
      </c>
      <c r="G20" s="59">
        <v>317</v>
      </c>
      <c r="H20" s="59">
        <v>261</v>
      </c>
      <c r="I20" s="59">
        <v>241</v>
      </c>
      <c r="J20" s="59">
        <v>287</v>
      </c>
      <c r="K20" s="59">
        <v>332</v>
      </c>
      <c r="L20" s="59">
        <v>369</v>
      </c>
      <c r="M20" s="59">
        <v>391</v>
      </c>
      <c r="N20" s="59">
        <v>371</v>
      </c>
      <c r="O20" s="59">
        <v>300</v>
      </c>
      <c r="P20" s="59">
        <v>366</v>
      </c>
      <c r="Q20" s="59">
        <v>333</v>
      </c>
      <c r="R20" s="59">
        <v>355</v>
      </c>
      <c r="S20" s="59">
        <v>206</v>
      </c>
      <c r="T20" s="60">
        <v>126</v>
      </c>
      <c r="U20" s="60">
        <v>68</v>
      </c>
      <c r="V20" s="60">
        <v>13</v>
      </c>
      <c r="W20" s="60">
        <v>5</v>
      </c>
      <c r="X20" s="12" t="s">
        <v>18</v>
      </c>
      <c r="Y20" s="32" t="s">
        <v>18</v>
      </c>
      <c r="Z20" s="26">
        <f>SUM(D20:F20)</f>
        <v>979</v>
      </c>
      <c r="AA20" s="17">
        <f>SUM(G20:P20)</f>
        <v>3235</v>
      </c>
      <c r="AB20" s="17">
        <f>SUM(Q20:X20)</f>
        <v>1106</v>
      </c>
      <c r="AC20" s="72">
        <v>42</v>
      </c>
      <c r="AD20" s="72">
        <v>43.4</v>
      </c>
    </row>
    <row r="21" spans="1:30" ht="18" customHeight="1">
      <c r="A21" s="93"/>
      <c r="B21" s="22" t="s">
        <v>8</v>
      </c>
      <c r="C21" s="61">
        <v>5820</v>
      </c>
      <c r="D21" s="62">
        <v>259</v>
      </c>
      <c r="E21" s="7">
        <v>334</v>
      </c>
      <c r="F21" s="7">
        <v>349</v>
      </c>
      <c r="G21" s="7">
        <v>319</v>
      </c>
      <c r="H21" s="7">
        <v>237</v>
      </c>
      <c r="I21" s="7">
        <v>289</v>
      </c>
      <c r="J21" s="7">
        <v>265</v>
      </c>
      <c r="K21" s="7">
        <v>341</v>
      </c>
      <c r="L21" s="7">
        <v>311</v>
      </c>
      <c r="M21" s="7">
        <v>395</v>
      </c>
      <c r="N21" s="7">
        <v>382</v>
      </c>
      <c r="O21" s="7">
        <v>346</v>
      </c>
      <c r="P21" s="7">
        <v>387</v>
      </c>
      <c r="Q21" s="7">
        <v>425</v>
      </c>
      <c r="R21" s="7">
        <v>438</v>
      </c>
      <c r="S21" s="7">
        <v>313</v>
      </c>
      <c r="T21" s="63">
        <v>217</v>
      </c>
      <c r="U21" s="63">
        <v>139</v>
      </c>
      <c r="V21" s="63">
        <v>58</v>
      </c>
      <c r="W21" s="63">
        <v>14</v>
      </c>
      <c r="X21" s="6">
        <v>2</v>
      </c>
      <c r="Y21" s="33" t="s">
        <v>18</v>
      </c>
      <c r="Z21" s="27">
        <f>SUM(D21:F21)</f>
        <v>942</v>
      </c>
      <c r="AA21" s="18">
        <f>SUM(G21:P21)</f>
        <v>3272</v>
      </c>
      <c r="AB21" s="18">
        <f>SUM(Q21:X21)</f>
        <v>1606</v>
      </c>
      <c r="AC21" s="73">
        <v>45.6</v>
      </c>
      <c r="AD21" s="73">
        <v>47.9</v>
      </c>
    </row>
    <row r="22" spans="1:30" ht="18" customHeight="1">
      <c r="A22" s="93" t="s">
        <v>14</v>
      </c>
      <c r="B22" s="20" t="s">
        <v>5</v>
      </c>
      <c r="C22" s="64">
        <v>10660</v>
      </c>
      <c r="D22" s="67">
        <v>438</v>
      </c>
      <c r="E22" s="13">
        <v>554</v>
      </c>
      <c r="F22" s="13">
        <v>656</v>
      </c>
      <c r="G22" s="13">
        <v>591</v>
      </c>
      <c r="H22" s="13">
        <v>391</v>
      </c>
      <c r="I22" s="13">
        <v>502</v>
      </c>
      <c r="J22" s="13">
        <v>508</v>
      </c>
      <c r="K22" s="13">
        <v>538</v>
      </c>
      <c r="L22" s="13">
        <v>653</v>
      </c>
      <c r="M22" s="13">
        <v>672</v>
      </c>
      <c r="N22" s="13">
        <v>764</v>
      </c>
      <c r="O22" s="13">
        <v>755</v>
      </c>
      <c r="P22" s="13">
        <v>638</v>
      </c>
      <c r="Q22" s="13">
        <v>733</v>
      </c>
      <c r="R22" s="13">
        <v>720</v>
      </c>
      <c r="S22" s="13">
        <v>717</v>
      </c>
      <c r="T22" s="13">
        <v>417</v>
      </c>
      <c r="U22" s="13">
        <v>257</v>
      </c>
      <c r="V22" s="13">
        <v>117</v>
      </c>
      <c r="W22" s="13">
        <v>36</v>
      </c>
      <c r="X22" s="8">
        <v>3</v>
      </c>
      <c r="Y22" s="29" t="s">
        <v>18</v>
      </c>
      <c r="Z22" s="23">
        <f>SUM(Z23:Z24)</f>
        <v>1648</v>
      </c>
      <c r="AA22" s="14">
        <f>SUM(AA23:AA24)</f>
        <v>6012</v>
      </c>
      <c r="AB22" s="14">
        <f>SUM(AB23:AB24)</f>
        <v>3000</v>
      </c>
      <c r="AC22" s="74">
        <v>46.4</v>
      </c>
      <c r="AD22" s="74">
        <v>48.8</v>
      </c>
    </row>
    <row r="23" spans="1:30" ht="18" customHeight="1">
      <c r="A23" s="93"/>
      <c r="B23" s="56" t="s">
        <v>7</v>
      </c>
      <c r="C23" s="57">
        <v>5020</v>
      </c>
      <c r="D23" s="58">
        <v>210</v>
      </c>
      <c r="E23" s="59">
        <v>290</v>
      </c>
      <c r="F23" s="59">
        <v>323</v>
      </c>
      <c r="G23" s="59">
        <v>287</v>
      </c>
      <c r="H23" s="59">
        <v>201</v>
      </c>
      <c r="I23" s="59">
        <v>260</v>
      </c>
      <c r="J23" s="59">
        <v>234</v>
      </c>
      <c r="K23" s="59">
        <v>275</v>
      </c>
      <c r="L23" s="59">
        <v>322</v>
      </c>
      <c r="M23" s="59">
        <v>358</v>
      </c>
      <c r="N23" s="59">
        <v>374</v>
      </c>
      <c r="O23" s="59">
        <v>369</v>
      </c>
      <c r="P23" s="59">
        <v>294</v>
      </c>
      <c r="Q23" s="59">
        <v>347</v>
      </c>
      <c r="R23" s="59">
        <v>309</v>
      </c>
      <c r="S23" s="59">
        <v>304</v>
      </c>
      <c r="T23" s="60">
        <v>150</v>
      </c>
      <c r="U23" s="60">
        <v>81</v>
      </c>
      <c r="V23" s="60">
        <v>25</v>
      </c>
      <c r="W23" s="60">
        <v>7</v>
      </c>
      <c r="X23" s="12" t="s">
        <v>18</v>
      </c>
      <c r="Y23" s="32" t="s">
        <v>18</v>
      </c>
      <c r="Z23" s="26">
        <f>SUM(D23:F23)</f>
        <v>823</v>
      </c>
      <c r="AA23" s="17">
        <f>SUM(G23:P23)</f>
        <v>2974</v>
      </c>
      <c r="AB23" s="17">
        <f>SUM(Q23:X23)</f>
        <v>1223</v>
      </c>
      <c r="AC23" s="75">
        <v>44.4</v>
      </c>
      <c r="AD23" s="75">
        <v>46.6</v>
      </c>
    </row>
    <row r="24" spans="1:30" ht="18" customHeight="1">
      <c r="A24" s="93"/>
      <c r="B24" s="22" t="s">
        <v>8</v>
      </c>
      <c r="C24" s="61">
        <v>5640</v>
      </c>
      <c r="D24" s="62">
        <v>228</v>
      </c>
      <c r="E24" s="7">
        <v>264</v>
      </c>
      <c r="F24" s="7">
        <v>333</v>
      </c>
      <c r="G24" s="7">
        <v>304</v>
      </c>
      <c r="H24" s="7">
        <v>190</v>
      </c>
      <c r="I24" s="7">
        <v>242</v>
      </c>
      <c r="J24" s="7">
        <v>274</v>
      </c>
      <c r="K24" s="7">
        <v>263</v>
      </c>
      <c r="L24" s="7">
        <v>331</v>
      </c>
      <c r="M24" s="7">
        <v>314</v>
      </c>
      <c r="N24" s="7">
        <v>390</v>
      </c>
      <c r="O24" s="7">
        <v>386</v>
      </c>
      <c r="P24" s="7">
        <v>344</v>
      </c>
      <c r="Q24" s="7">
        <v>386</v>
      </c>
      <c r="R24" s="7">
        <v>411</v>
      </c>
      <c r="S24" s="7">
        <v>413</v>
      </c>
      <c r="T24" s="63">
        <v>267</v>
      </c>
      <c r="U24" s="63">
        <v>176</v>
      </c>
      <c r="V24" s="63">
        <v>92</v>
      </c>
      <c r="W24" s="63">
        <v>29</v>
      </c>
      <c r="X24" s="6">
        <v>3</v>
      </c>
      <c r="Y24" s="33" t="s">
        <v>18</v>
      </c>
      <c r="Z24" s="27">
        <f>SUM(D24:F24)</f>
        <v>825</v>
      </c>
      <c r="AA24" s="18">
        <f>SUM(G24:P24)</f>
        <v>3038</v>
      </c>
      <c r="AB24" s="18">
        <f>SUM(Q24:X24)</f>
        <v>1777</v>
      </c>
      <c r="AC24" s="76">
        <v>48.2</v>
      </c>
      <c r="AD24" s="76">
        <v>51.2</v>
      </c>
    </row>
    <row r="25" spans="1:30" ht="18" customHeight="1">
      <c r="A25" s="93" t="s">
        <v>53</v>
      </c>
      <c r="B25" s="20" t="s">
        <v>0</v>
      </c>
      <c r="C25" s="77">
        <v>9842</v>
      </c>
      <c r="D25" s="78">
        <v>334</v>
      </c>
      <c r="E25" s="79">
        <v>453</v>
      </c>
      <c r="F25" s="79">
        <v>535</v>
      </c>
      <c r="G25" s="79">
        <v>534</v>
      </c>
      <c r="H25" s="79">
        <v>322</v>
      </c>
      <c r="I25" s="79">
        <v>338</v>
      </c>
      <c r="J25" s="79">
        <v>453</v>
      </c>
      <c r="K25" s="79">
        <v>482</v>
      </c>
      <c r="L25" s="79">
        <v>534</v>
      </c>
      <c r="M25" s="79">
        <v>646</v>
      </c>
      <c r="N25" s="79">
        <v>652</v>
      </c>
      <c r="O25" s="79">
        <v>746</v>
      </c>
      <c r="P25" s="79">
        <v>737</v>
      </c>
      <c r="Q25" s="79">
        <v>633</v>
      </c>
      <c r="R25" s="79">
        <v>695</v>
      </c>
      <c r="S25" s="79">
        <v>662</v>
      </c>
      <c r="T25" s="13">
        <v>587</v>
      </c>
      <c r="U25" s="13">
        <v>307</v>
      </c>
      <c r="V25" s="13">
        <v>143</v>
      </c>
      <c r="W25" s="13">
        <v>41</v>
      </c>
      <c r="X25" s="8">
        <v>6</v>
      </c>
      <c r="Y25" s="29">
        <v>2</v>
      </c>
      <c r="Z25" s="23">
        <f>SUM(Z26:Z27)</f>
        <v>1322</v>
      </c>
      <c r="AA25" s="14">
        <f>SUM(AA26:AA27)</f>
        <v>5444</v>
      </c>
      <c r="AB25" s="14">
        <f>SUM(AB26:AB27)</f>
        <v>3074</v>
      </c>
      <c r="AC25" s="68">
        <v>49.16920732</v>
      </c>
      <c r="AD25" s="68">
        <v>52.2578125</v>
      </c>
    </row>
    <row r="26" spans="1:30" ht="18" customHeight="1">
      <c r="A26" s="93"/>
      <c r="B26" s="21" t="s">
        <v>1</v>
      </c>
      <c r="C26" s="80">
        <v>4641</v>
      </c>
      <c r="D26" s="81">
        <v>182</v>
      </c>
      <c r="E26" s="82">
        <v>213</v>
      </c>
      <c r="F26" s="82">
        <v>280</v>
      </c>
      <c r="G26" s="82">
        <v>258</v>
      </c>
      <c r="H26" s="82">
        <v>151</v>
      </c>
      <c r="I26" s="82">
        <v>164</v>
      </c>
      <c r="J26" s="82">
        <v>233</v>
      </c>
      <c r="K26" s="82">
        <v>224</v>
      </c>
      <c r="L26" s="82">
        <v>272</v>
      </c>
      <c r="M26" s="82">
        <v>312</v>
      </c>
      <c r="N26" s="82">
        <v>355</v>
      </c>
      <c r="O26" s="82">
        <v>362</v>
      </c>
      <c r="P26" s="82">
        <v>356</v>
      </c>
      <c r="Q26" s="82">
        <v>294</v>
      </c>
      <c r="R26" s="82">
        <v>322</v>
      </c>
      <c r="S26" s="82">
        <v>274</v>
      </c>
      <c r="T26" s="60">
        <v>237</v>
      </c>
      <c r="U26" s="60">
        <v>105</v>
      </c>
      <c r="V26" s="60">
        <v>39</v>
      </c>
      <c r="W26" s="60">
        <v>6</v>
      </c>
      <c r="X26" s="12">
        <v>1</v>
      </c>
      <c r="Y26" s="32">
        <v>1</v>
      </c>
      <c r="Z26" s="26">
        <f>SUM(D26:F26)</f>
        <v>675</v>
      </c>
      <c r="AA26" s="17">
        <f>SUM(G26:P26)</f>
        <v>2687</v>
      </c>
      <c r="AB26" s="17">
        <f>SUM(Q26:X26)</f>
        <v>1278</v>
      </c>
      <c r="AC26" s="69">
        <v>47.32435345</v>
      </c>
      <c r="AD26" s="69">
        <v>50.46268657</v>
      </c>
    </row>
    <row r="27" spans="1:30" ht="18" customHeight="1">
      <c r="A27" s="93"/>
      <c r="B27" s="22" t="s">
        <v>2</v>
      </c>
      <c r="C27" s="83">
        <v>5201</v>
      </c>
      <c r="D27" s="84">
        <v>152</v>
      </c>
      <c r="E27" s="85">
        <v>240</v>
      </c>
      <c r="F27" s="85">
        <v>255</v>
      </c>
      <c r="G27" s="85">
        <v>276</v>
      </c>
      <c r="H27" s="85">
        <v>171</v>
      </c>
      <c r="I27" s="85">
        <v>174</v>
      </c>
      <c r="J27" s="85">
        <v>220</v>
      </c>
      <c r="K27" s="85">
        <v>258</v>
      </c>
      <c r="L27" s="85">
        <v>262</v>
      </c>
      <c r="M27" s="85">
        <v>334</v>
      </c>
      <c r="N27" s="85">
        <v>297</v>
      </c>
      <c r="O27" s="85">
        <v>384</v>
      </c>
      <c r="P27" s="85">
        <v>381</v>
      </c>
      <c r="Q27" s="85">
        <v>339</v>
      </c>
      <c r="R27" s="85">
        <v>373</v>
      </c>
      <c r="S27" s="85">
        <v>388</v>
      </c>
      <c r="T27" s="63">
        <v>350</v>
      </c>
      <c r="U27" s="63">
        <v>202</v>
      </c>
      <c r="V27" s="63">
        <v>104</v>
      </c>
      <c r="W27" s="63">
        <v>35</v>
      </c>
      <c r="X27" s="6">
        <v>5</v>
      </c>
      <c r="Y27" s="33">
        <v>1</v>
      </c>
      <c r="Z27" s="27">
        <f>SUM(D27:F27)</f>
        <v>647</v>
      </c>
      <c r="AA27" s="18">
        <f>SUM(G27:P27)</f>
        <v>2757</v>
      </c>
      <c r="AB27" s="18">
        <f>SUM(Q27:X27)</f>
        <v>1796</v>
      </c>
      <c r="AC27" s="70">
        <v>50.81538462</v>
      </c>
      <c r="AD27" s="70">
        <v>54.42647059</v>
      </c>
    </row>
    <row r="28" spans="1:30" ht="18" customHeight="1">
      <c r="A28" s="90" t="s">
        <v>47</v>
      </c>
      <c r="B28" s="20" t="s">
        <v>0</v>
      </c>
      <c r="C28" s="77">
        <f>C29+C30</f>
        <v>8779</v>
      </c>
      <c r="D28" s="78">
        <f aca="true" t="shared" si="0" ref="D28:X28">D29+D30</f>
        <v>242</v>
      </c>
      <c r="E28" s="79">
        <f t="shared" si="0"/>
        <v>345</v>
      </c>
      <c r="F28" s="79">
        <f t="shared" si="0"/>
        <v>451</v>
      </c>
      <c r="G28" s="79">
        <f t="shared" si="0"/>
        <v>428</v>
      </c>
      <c r="H28" s="79">
        <f t="shared" si="0"/>
        <v>284</v>
      </c>
      <c r="I28" s="79">
        <f t="shared" si="0"/>
        <v>283</v>
      </c>
      <c r="J28" s="79">
        <f t="shared" si="0"/>
        <v>291</v>
      </c>
      <c r="K28" s="79">
        <f t="shared" si="0"/>
        <v>428</v>
      </c>
      <c r="L28" s="79">
        <f t="shared" si="0"/>
        <v>469</v>
      </c>
      <c r="M28" s="79">
        <f t="shared" si="0"/>
        <v>508</v>
      </c>
      <c r="N28" s="79">
        <f t="shared" si="0"/>
        <v>622</v>
      </c>
      <c r="O28" s="79">
        <f t="shared" si="0"/>
        <v>629</v>
      </c>
      <c r="P28" s="79">
        <f t="shared" si="0"/>
        <v>732</v>
      </c>
      <c r="Q28" s="79">
        <f t="shared" si="0"/>
        <v>715</v>
      </c>
      <c r="R28" s="79">
        <f t="shared" si="0"/>
        <v>592</v>
      </c>
      <c r="S28" s="79">
        <f t="shared" si="0"/>
        <v>640</v>
      </c>
      <c r="T28" s="79">
        <f t="shared" si="0"/>
        <v>523</v>
      </c>
      <c r="U28" s="79">
        <f t="shared" si="0"/>
        <v>395</v>
      </c>
      <c r="V28" s="79">
        <f t="shared" si="0"/>
        <v>151</v>
      </c>
      <c r="W28" s="79">
        <f t="shared" si="0"/>
        <v>41</v>
      </c>
      <c r="X28" s="79">
        <f t="shared" si="0"/>
        <v>10</v>
      </c>
      <c r="Y28" s="34" t="s">
        <v>43</v>
      </c>
      <c r="Z28" s="28">
        <f>SUM(Z29:Z30)</f>
        <v>1038</v>
      </c>
      <c r="AA28" s="19">
        <f>SUM(AA29:AA30)</f>
        <v>4674</v>
      </c>
      <c r="AB28" s="19">
        <f>SUM(AB29:AB30)</f>
        <v>3067</v>
      </c>
      <c r="AC28" s="86">
        <v>51.5</v>
      </c>
      <c r="AD28" s="86">
        <v>55.3</v>
      </c>
    </row>
    <row r="29" spans="1:30" ht="18" customHeight="1">
      <c r="A29" s="91"/>
      <c r="B29" s="21" t="s">
        <v>1</v>
      </c>
      <c r="C29" s="80">
        <v>4125</v>
      </c>
      <c r="D29" s="81">
        <v>124</v>
      </c>
      <c r="E29" s="82">
        <v>184</v>
      </c>
      <c r="F29" s="82">
        <v>213</v>
      </c>
      <c r="G29" s="82">
        <v>222</v>
      </c>
      <c r="H29" s="82">
        <v>129</v>
      </c>
      <c r="I29" s="82">
        <v>151</v>
      </c>
      <c r="J29" s="82">
        <v>147</v>
      </c>
      <c r="K29" s="82">
        <v>222</v>
      </c>
      <c r="L29" s="82">
        <v>213</v>
      </c>
      <c r="M29" s="82">
        <v>252</v>
      </c>
      <c r="N29" s="82">
        <v>297</v>
      </c>
      <c r="O29" s="82">
        <v>341</v>
      </c>
      <c r="P29" s="82">
        <v>352</v>
      </c>
      <c r="Q29" s="82">
        <v>342</v>
      </c>
      <c r="R29" s="82">
        <v>272</v>
      </c>
      <c r="S29" s="82">
        <v>287</v>
      </c>
      <c r="T29" s="60">
        <v>200</v>
      </c>
      <c r="U29" s="60">
        <v>129</v>
      </c>
      <c r="V29" s="60">
        <v>37</v>
      </c>
      <c r="W29" s="60">
        <v>10</v>
      </c>
      <c r="X29" s="12">
        <v>1</v>
      </c>
      <c r="Y29" s="32" t="s">
        <v>43</v>
      </c>
      <c r="Z29" s="26">
        <f>SUM(D29:F29)</f>
        <v>521</v>
      </c>
      <c r="AA29" s="17">
        <f>SUM(G29:P29)</f>
        <v>2326</v>
      </c>
      <c r="AB29" s="17">
        <f>SUM(Q29:X29)</f>
        <v>1278</v>
      </c>
      <c r="AC29" s="69">
        <v>49.5</v>
      </c>
      <c r="AD29" s="69">
        <v>53.8</v>
      </c>
    </row>
    <row r="30" spans="1:30" ht="18" customHeight="1">
      <c r="A30" s="92"/>
      <c r="B30" s="22" t="s">
        <v>2</v>
      </c>
      <c r="C30" s="83">
        <v>4654</v>
      </c>
      <c r="D30" s="84">
        <v>118</v>
      </c>
      <c r="E30" s="85">
        <v>161</v>
      </c>
      <c r="F30" s="85">
        <v>238</v>
      </c>
      <c r="G30" s="85">
        <v>206</v>
      </c>
      <c r="H30" s="85">
        <v>155</v>
      </c>
      <c r="I30" s="85">
        <v>132</v>
      </c>
      <c r="J30" s="85">
        <v>144</v>
      </c>
      <c r="K30" s="85">
        <v>206</v>
      </c>
      <c r="L30" s="85">
        <v>256</v>
      </c>
      <c r="M30" s="85">
        <v>256</v>
      </c>
      <c r="N30" s="85">
        <v>325</v>
      </c>
      <c r="O30" s="85">
        <v>288</v>
      </c>
      <c r="P30" s="85">
        <v>380</v>
      </c>
      <c r="Q30" s="85">
        <v>373</v>
      </c>
      <c r="R30" s="85">
        <v>320</v>
      </c>
      <c r="S30" s="85">
        <v>353</v>
      </c>
      <c r="T30" s="63">
        <v>323</v>
      </c>
      <c r="U30" s="63">
        <v>266</v>
      </c>
      <c r="V30" s="63">
        <v>114</v>
      </c>
      <c r="W30" s="63">
        <v>31</v>
      </c>
      <c r="X30" s="6">
        <v>9</v>
      </c>
      <c r="Y30" s="33" t="s">
        <v>43</v>
      </c>
      <c r="Z30" s="27">
        <f>SUM(D30:F30)</f>
        <v>517</v>
      </c>
      <c r="AA30" s="18">
        <f>SUM(G30:P30)</f>
        <v>2348</v>
      </c>
      <c r="AB30" s="18">
        <f>SUM(Q30:X30)</f>
        <v>1789</v>
      </c>
      <c r="AC30" s="70">
        <v>53.3</v>
      </c>
      <c r="AD30" s="70">
        <v>57.3</v>
      </c>
    </row>
    <row r="31" spans="1:30" ht="18" customHeight="1">
      <c r="A31" s="90" t="s">
        <v>48</v>
      </c>
      <c r="B31" s="20" t="s">
        <v>0</v>
      </c>
      <c r="C31" s="77">
        <f>C32+C33</f>
        <v>8121</v>
      </c>
      <c r="D31" s="78">
        <f aca="true" t="shared" si="1" ref="D31:X31">D32+D33</f>
        <v>251</v>
      </c>
      <c r="E31" s="79">
        <f t="shared" si="1"/>
        <v>276</v>
      </c>
      <c r="F31" s="79">
        <f t="shared" si="1"/>
        <v>362</v>
      </c>
      <c r="G31" s="79">
        <f t="shared" si="1"/>
        <v>376</v>
      </c>
      <c r="H31" s="79">
        <f t="shared" si="1"/>
        <v>249</v>
      </c>
      <c r="I31" s="79">
        <f t="shared" si="1"/>
        <v>283</v>
      </c>
      <c r="J31" s="79">
        <f t="shared" si="1"/>
        <v>261</v>
      </c>
      <c r="K31" s="79">
        <f t="shared" si="1"/>
        <v>319</v>
      </c>
      <c r="L31" s="79">
        <f t="shared" si="1"/>
        <v>425</v>
      </c>
      <c r="M31" s="79">
        <f t="shared" si="1"/>
        <v>455</v>
      </c>
      <c r="N31" s="79">
        <f t="shared" si="1"/>
        <v>500</v>
      </c>
      <c r="O31" s="79">
        <f t="shared" si="1"/>
        <v>602</v>
      </c>
      <c r="P31" s="79">
        <f t="shared" si="1"/>
        <v>602</v>
      </c>
      <c r="Q31" s="79">
        <f t="shared" si="1"/>
        <v>710</v>
      </c>
      <c r="R31" s="79">
        <f t="shared" si="1"/>
        <v>677</v>
      </c>
      <c r="S31" s="79">
        <f t="shared" si="1"/>
        <v>551</v>
      </c>
      <c r="T31" s="79">
        <f t="shared" si="1"/>
        <v>536</v>
      </c>
      <c r="U31" s="79">
        <f t="shared" si="1"/>
        <v>375</v>
      </c>
      <c r="V31" s="79">
        <f t="shared" si="1"/>
        <v>229</v>
      </c>
      <c r="W31" s="79">
        <f t="shared" si="1"/>
        <v>67</v>
      </c>
      <c r="X31" s="79">
        <f t="shared" si="1"/>
        <v>14</v>
      </c>
      <c r="Y31" s="34">
        <v>1</v>
      </c>
      <c r="Z31" s="28">
        <f>SUM(Z32:Z33)</f>
        <v>889</v>
      </c>
      <c r="AA31" s="19">
        <f>SUM(AA32:AA33)</f>
        <v>4072</v>
      </c>
      <c r="AB31" s="19">
        <f>SUM(AB32:AB33)</f>
        <v>3159</v>
      </c>
      <c r="AC31" s="86">
        <v>53.16305</v>
      </c>
      <c r="AD31" s="86">
        <v>57.63077</v>
      </c>
    </row>
    <row r="32" spans="1:30" ht="18" customHeight="1">
      <c r="A32" s="91"/>
      <c r="B32" s="21" t="s">
        <v>1</v>
      </c>
      <c r="C32" s="80">
        <v>3842</v>
      </c>
      <c r="D32" s="81">
        <v>123</v>
      </c>
      <c r="E32" s="82">
        <v>140</v>
      </c>
      <c r="F32" s="82">
        <v>193</v>
      </c>
      <c r="G32" s="82">
        <v>176</v>
      </c>
      <c r="H32" s="82">
        <v>137</v>
      </c>
      <c r="I32" s="82">
        <v>142</v>
      </c>
      <c r="J32" s="82">
        <v>148</v>
      </c>
      <c r="K32" s="82">
        <v>156</v>
      </c>
      <c r="L32" s="82">
        <v>215</v>
      </c>
      <c r="M32" s="82">
        <v>212</v>
      </c>
      <c r="N32" s="82">
        <v>253</v>
      </c>
      <c r="O32" s="82">
        <v>292</v>
      </c>
      <c r="P32" s="82">
        <v>327</v>
      </c>
      <c r="Q32" s="82">
        <v>340</v>
      </c>
      <c r="R32" s="82">
        <v>316</v>
      </c>
      <c r="S32" s="82">
        <v>246</v>
      </c>
      <c r="T32" s="60">
        <v>224</v>
      </c>
      <c r="U32" s="60">
        <v>130</v>
      </c>
      <c r="V32" s="60">
        <v>56</v>
      </c>
      <c r="W32" s="60">
        <v>12</v>
      </c>
      <c r="X32" s="12">
        <v>3</v>
      </c>
      <c r="Y32" s="32">
        <v>1</v>
      </c>
      <c r="Z32" s="26">
        <f>SUM(D32:F32)</f>
        <v>456</v>
      </c>
      <c r="AA32" s="17">
        <f>SUM(G32:P32)</f>
        <v>2058</v>
      </c>
      <c r="AB32" s="17">
        <f>SUM(Q32:X32)</f>
        <v>1327</v>
      </c>
      <c r="AC32" s="69">
        <v>50.93661</v>
      </c>
      <c r="AD32" s="69">
        <v>55.53125</v>
      </c>
    </row>
    <row r="33" spans="1:30" ht="18" customHeight="1" thickBot="1">
      <c r="A33" s="92"/>
      <c r="B33" s="22" t="s">
        <v>2</v>
      </c>
      <c r="C33" s="83">
        <v>4279</v>
      </c>
      <c r="D33" s="87">
        <v>128</v>
      </c>
      <c r="E33" s="88">
        <v>136</v>
      </c>
      <c r="F33" s="88">
        <v>169</v>
      </c>
      <c r="G33" s="88">
        <v>200</v>
      </c>
      <c r="H33" s="88">
        <v>112</v>
      </c>
      <c r="I33" s="88">
        <v>141</v>
      </c>
      <c r="J33" s="88">
        <v>113</v>
      </c>
      <c r="K33" s="88">
        <v>163</v>
      </c>
      <c r="L33" s="88">
        <v>210</v>
      </c>
      <c r="M33" s="88">
        <v>243</v>
      </c>
      <c r="N33" s="88">
        <v>247</v>
      </c>
      <c r="O33" s="88">
        <v>310</v>
      </c>
      <c r="P33" s="88">
        <v>275</v>
      </c>
      <c r="Q33" s="88">
        <v>370</v>
      </c>
      <c r="R33" s="88">
        <v>361</v>
      </c>
      <c r="S33" s="88">
        <v>305</v>
      </c>
      <c r="T33" s="89">
        <v>312</v>
      </c>
      <c r="U33" s="89">
        <v>245</v>
      </c>
      <c r="V33" s="89">
        <v>173</v>
      </c>
      <c r="W33" s="89">
        <v>55</v>
      </c>
      <c r="X33" s="35">
        <v>11</v>
      </c>
      <c r="Y33" s="36" t="s">
        <v>18</v>
      </c>
      <c r="Z33" s="27">
        <f>SUM(D33:F33)</f>
        <v>433</v>
      </c>
      <c r="AA33" s="18">
        <f>SUM(G33:P33)</f>
        <v>2014</v>
      </c>
      <c r="AB33" s="18">
        <f>SUM(Q33:X33)</f>
        <v>1832</v>
      </c>
      <c r="AC33" s="70">
        <v>55.1616</v>
      </c>
      <c r="AD33" s="70">
        <v>59.51493</v>
      </c>
    </row>
    <row r="34" spans="1:30" ht="15" customHeight="1">
      <c r="A34" t="s">
        <v>16</v>
      </c>
      <c r="AD34" s="2" t="s">
        <v>45</v>
      </c>
    </row>
    <row r="35" ht="15" customHeight="1">
      <c r="C35" s="3" t="s">
        <v>46</v>
      </c>
    </row>
  </sheetData>
  <sheetProtection/>
  <mergeCells count="10">
    <mergeCell ref="A31:A33"/>
    <mergeCell ref="A28:A30"/>
    <mergeCell ref="A22:A24"/>
    <mergeCell ref="A25:A27"/>
    <mergeCell ref="A4:A6"/>
    <mergeCell ref="A7:A9"/>
    <mergeCell ref="A10:A12"/>
    <mergeCell ref="A13:A15"/>
    <mergeCell ref="A16:A18"/>
    <mergeCell ref="A19:A21"/>
  </mergeCells>
  <printOptions/>
  <pageMargins left="0.25" right="0.25" top="0.75" bottom="0.75" header="0.3" footer="0.3"/>
  <pageSetup fitToHeight="0" fitToWidth="1" horizontalDpi="600" verticalDpi="600" orientation="landscape" paperSize="9" scale="72" r:id="rId1"/>
  <ignoredErrors>
    <ignoredError sqref="Z5 Z6 AA5:AB6 Z8:Z9 AA8:AB9" formulaRange="1"/>
    <ignoredError sqref="AA7:AB7 Z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r_kensyu01</dc:creator>
  <cp:keywords/>
  <dc:description/>
  <cp:lastModifiedBy>sdcadmin</cp:lastModifiedBy>
  <cp:lastPrinted>2021-12-09T00:29:56Z</cp:lastPrinted>
  <dcterms:created xsi:type="dcterms:W3CDTF">2014-08-04T01:40:13Z</dcterms:created>
  <dcterms:modified xsi:type="dcterms:W3CDTF">2021-12-09T01:06:19Z</dcterms:modified>
  <cp:category/>
  <cp:version/>
  <cp:contentType/>
  <cp:contentStatus/>
</cp:coreProperties>
</file>