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3\Desktop\▲R03.10.22締切　【作業依頼】令和元年度財政状況資料集の作成について（2回目）\02　作成用\"/>
    </mc:Choice>
  </mc:AlternateContent>
  <bookViews>
    <workbookView xWindow="0" yWindow="0" windowWidth="15360" windowHeight="7635" tabRatio="927"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<sst xmlns="http://schemas.openxmlformats.org/spreadsheetml/2006/main" count="1112" uniqueCount="597">
  <si>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</si>
  <si>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</si>
  <si>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</si>
  <si>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</si>
  <si>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</si>
  <si>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</si>
  <si>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</si>
  <si>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</si>
  <si>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</si>
  <si>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</si>
  <si>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</si>
  <si>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</si>
  <si>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</si>
  <si>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</si>
  <si>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</si>
  <si>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</si>
  <si>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</si>
  <si>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</si>
  <si>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</si>
  <si>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</si>
  <si>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</si>
  <si>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</si>
  <si>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</si>
  <si>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</si>
  <si>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</si>
  <si>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</si>
  <si>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</si>
  <si>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</si>
  <si>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</si>
  <si>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</si>
  <si>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</si>
  <si>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</si>
  <si>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</si>
  <si>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</si>
  <si>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</si>
  <si>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</si>
  <si>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</si>
  <si>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</si>
  <si>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</si>
  <si>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</si>
  <si>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</si>
  <si>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</si>
  <si>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</si>
  <si>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</si>
  <si>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</si>
  <si>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</si>
  <si>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</si>
  <si>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</si>
  <si>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</si>
  <si>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</si>
  <si>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</si>
  <si>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</si>
  <si>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</si>
  <si>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</si>
  <si>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</si>
  <si>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</si>
  <si>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</si>
  <si>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</si>
  <si>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</si>
  <si>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</si>
  <si>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</si>
  <si>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</si>
  <si>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</si>
  <si>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</si>
  <si>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</si>
  <si>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</si>
  <si>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</si>
  <si>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</si>
  <si>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</si>
  <si>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</si>
  <si>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</si>
  <si>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</si>
  <si>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</si>
  <si>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</si>
  <si>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</si>
  <si>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</si>
  <si>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</si>
  <si>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</si>
  <si>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</si>
  <si>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</si>
  <si>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</si>
  <si>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</si>
  <si>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</si>
  <si>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</si>
  <si>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</si>
  <si>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</si>
  <si>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</si>
  <si>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</si>
  <si>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</si>
  <si>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</si>
  <si>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</si>
  <si>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</si>
  <si>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</si>
  <si>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</si>
  <si>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</si>
  <si>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</si>
  <si>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</si>
  <si>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</si>
  <si>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</si>
  <si>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</si>
  <si>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</si>
  <si>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</si>
  <si>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</si>
  <si>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</si>
  <si>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</si>
  <si>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</si>
  <si>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</si>
  <si>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</si>
  <si>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</si>
  <si>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</si>
  <si>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</si>
  <si>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</si>
  <si>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</si>
  <si>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</si>
  <si>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</si>
  <si>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</si>
  <si>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</si>
  <si>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</si>
  <si>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</si>
  <si>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</si>
  <si>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</si>
  <si>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</si>
  <si>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</si>
  <si>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</si>
  <si>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</si>
  <si>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</si>
  <si>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</si>
  <si>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</si>
  <si>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</si>
  <si>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</si>
  <si>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</si>
  <si>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</si>
  <si>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</si>
  <si>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</si>
  <si>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</si>
  <si>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</si>
  <si>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</si>
  <si>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</si>
  <si>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</si>
  <si>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</si>
  <si>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</si>
  <si>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</si>
  <si>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</si>
  <si>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</si>
  <si>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</si>
  <si>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</si>
  <si>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</si>
  <si>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</si>
  <si>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</si>
  <si>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</si>
  <si>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</si>
  <si>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</si>
  <si>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</si>
  <si>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</si>
  <si>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</si>
  <si>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</si>
  <si>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</si>
  <si>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</si>
  <si>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</si>
  <si>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</si>
  <si>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</si>
  <si>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</si>
  <si>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</si>
  <si>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</si>
  <si>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</si>
  <si>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</si>
  <si>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</si>
  <si>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</si>
  <si>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</si>
  <si>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</si>
  <si>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</si>
  <si>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</si>
  <si>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</si>
  <si>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</si>
  <si>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</si>
  <si>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</si>
  <si>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</si>
  <si>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</si>
  <si>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</si>
  <si>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</si>
  <si>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</si>
  <si>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</si>
  <si>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</si>
  <si>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</si>
  <si>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</si>
  <si>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</si>
  <si>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</si>
  <si>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</si>
  <si>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</si>
  <si>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</si>
  <si>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</si>
  <si>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</si>
  <si>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</si>
  <si>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</si>
  <si>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</si>
  <si>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</si>
  <si>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</si>
  <si>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</si>
  <si>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</si>
  <si>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</si>
  <si>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</si>
  <si>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</si>
  <si>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</si>
  <si>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</si>
  <si>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</si>
  <si>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</si>
  <si>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</si>
  <si>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</si>
  <si>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</si>
  <si>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</si>
  <si>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</si>
  <si>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</si>
  <si>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</si>
  <si>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</si>
  <si>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</si>
  <si>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</si>
  <si>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</si>
  <si>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</si>
  <si>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</si>
  <si>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</si>
  <si>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</si>
  <si>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</si>
  <si>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</si>
  <si>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</si>
  <si>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</si>
  <si>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</si>
  <si>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</si>
  <si>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</si>
  <si>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</si>
  <si>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</si>
  <si>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</si>
  <si>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</si>
  <si>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</si>
  <si>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</si>
  <si>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</si>
  <si>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</si>
  <si>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</si>
  <si>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</si>
  <si>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</si>
  <si>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</si>
  <si>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</si>
  <si>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</si>
  <si>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</si>
  <si>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</si>
  <si>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</si>
  <si>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</si>
  <si>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</si>
  <si>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</si>
  <si>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</si>
  <si>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</si>
  <si>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</si>
  <si>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</si>
  <si>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</si>
  <si>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</si>
  <si>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</si>
  <si>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</si>
  <si>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</si>
  <si>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</si>
  <si>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</si>
  <si>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</si>
  <si>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</si>
  <si>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</si>
  <si>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</si>
  <si>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</si>
  <si>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</si>
  <si>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</si>
  <si>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</si>
  <si>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</si>
  <si>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</si>
  <si>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</si>
  <si>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</si>
  <si>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</si>
  <si>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</si>
  <si>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</si>
  <si>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</si>
  <si>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</si>
  <si>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</si>
  <si>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</si>
  <si>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</si>
  <si>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</si>
  <si>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</si>
  <si>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</si>
  <si>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</si>
  <si>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</si>
  <si>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</si>
  <si>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</si>
  <si>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</si>
  <si>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</si>
  <si>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</si>
  <si>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</si>
  <si>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</si>
  <si>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</si>
  <si>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</si>
  <si>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</si>
  <si>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</si>
  <si>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</si>
  <si>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</si>
  <si>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</si>
  <si>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</si>
  <si>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</si>
  <si>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</si>
  <si>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</si>
  <si>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</si>
  <si>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</si>
  <si>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</si>
  <si>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</si>
  <si>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</si>
  <si>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</si>
  <si>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</si>
  <si>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</si>
  <si>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</si>
  <si>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</si>
  <si>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</si>
  <si>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</si>
  <si>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</si>
  <si>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</si>
  <si>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</si>
  <si>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</si>
  <si>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</si>
  <si>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</si>
  <si>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</si>
  <si>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</si>
  <si>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</si>
  <si>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</si>
  <si>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</si>
  <si>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</si>
  <si>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</si>
  <si>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</si>
  <si>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</si>
  <si>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</si>
  <si>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</si>
  <si>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</si>
  <si>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</si>
  <si>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</si>
  <si>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</si>
  <si>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</si>
  <si>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</si>
  <si>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</si>
  <si>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</si>
  <si>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</si>
  <si>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</si>
  <si>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</si>
  <si>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</si>
  <si>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</si>
  <si>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</si>
  <si>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</si>
  <si>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</si>
  <si>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</si>
  <si>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</si>
  <si>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</si>
  <si>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</si>
  <si>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</si>
  <si>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</si>
  <si>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</si>
  <si>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</si>
  <si>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</si>
  <si>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</si>
  <si>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</si>
  <si>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</si>
  <si>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</si>
  <si>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</si>
  <si>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</si>
  <si>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</si>
  <si>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</si>
  <si>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</si>
  <si>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</si>
  <si>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</si>
  <si>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</si>
  <si>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</si>
  <si>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</si>
  <si>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</si>
  <si>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</si>
  <si>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</si>
  <si>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</si>
  <si>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</si>
  <si>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</si>
  <si>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</si>
  <si>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</si>
  <si>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</si>
  <si>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</si>
  <si>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</si>
  <si>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</si>
  <si>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</si>
  <si>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</si>
  <si>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</si>
  <si>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</si>
  <si>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</si>
  <si>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</si>
  <si>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</si>
  <si>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</si>
  <si>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</si>
  <si>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</si>
  <si>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</si>
  <si>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</si>
  <si>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</si>
  <si>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</si>
  <si>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</si>
  <si>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</si>
  <si>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</si>
  <si>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</si>
  <si>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</si>
  <si>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</si>
  <si>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</si>
  <si>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</si>
  <si>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</si>
  <si>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</si>
  <si>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</si>
  <si>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</si>
  <si>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</si>
  <si>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</si>
  <si>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</si>
  <si>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</si>
  <si>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</si>
  <si>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</si>
  <si>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</si>
  <si>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</si>
  <si>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</si>
  <si>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</si>
  <si>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</si>
  <si>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</si>
  <si>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</si>
  <si>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</si>
  <si>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</si>
  <si>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</si>
  <si>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</si>
  <si>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</si>
  <si>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</si>
  <si>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</si>
  <si>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</si>
  <si>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</si>
  <si>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</si>
  <si>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</si>
  <si>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</si>
  <si>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</si>
  <si>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</si>
  <si>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</si>
  <si>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</si>
  <si>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</si>
  <si>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</si>
  <si>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</si>
  <si>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</si>
  <si>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</si>
  <si>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</si>
  <si>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</si>
  <si>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</si>
  <si>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</si>
  <si>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</si>
  <si>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</si>
  <si>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</si>
  <si>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</si>
  <si>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</si>
  <si>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</si>
  <si>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</si>
  <si>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</si>
  <si>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</si>
  <si>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</si>
  <si>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</si>
  <si>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</si>
  <si>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</si>
  <si>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</si>
  <si>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</si>
  <si>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</si>
  <si>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</si>
  <si>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</si>
  <si>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</si>
  <si>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</si>
  <si>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</si>
  <si>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</si>
  <si>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</si>
  <si>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</si>
  <si>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</si>
  <si>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</si>
  <si>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</si>
  <si>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</si>
  <si>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</si>
  <si>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</si>
  <si>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</si>
  <si>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</si>
  <si>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</si>
  <si>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</si>
  <si>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</si>
  <si>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</si>
  <si>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</si>
  <si>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</si>
  <si>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</si>
  <si>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</si>
  <si>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</si>
  <si>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</si>
  <si>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</si>
  <si>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</si>
  <si>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</si>
  <si>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</si>
  <si>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</si>
  <si>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</si>
  <si>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</si>
  <si>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</si>
  <si>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</si>
  <si>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</si>
  <si>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</si>
  <si>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</si>
  <si>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</si>
  <si>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</si>
  <si>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</si>
  <si>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</si>
  <si>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</si>
  <si>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</si>
  <si>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</si>
  <si>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</si>
  <si>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</si>
  <si>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</si>
  <si>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</si>
  <si>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</si>
  <si>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</si>
  <si>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</si>
  <si>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</si>
  <si>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</si>
  <si>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</si>
  <si>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</si>
  <si>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</si>
  <si>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</si>
  <si>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</si>
  <si>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</si>
  <si>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</si>
  <si>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</si>
  <si>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</si>
  <si>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</si>
  <si>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</si>
  <si>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</si>
  <si>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</si>
  <si>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</si>
  <si>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</si>
  <si>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</si>
  <si>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</si>
  <si>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</si>
  <si>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</si>
  <si>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</si>
  <si>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</si>
  <si>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</si>
  <si>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</si>
  <si>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</si>
  <si>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</si>
  <si>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</si>
  <si>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</si>
  <si>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</si>
  <si>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</si>
  <si>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</si>
  <si>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</si>
  <si>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</si>
  <si>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</si>
  <si>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</si>
  <si>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</si>
  <si>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</si>
  <si>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</si>
  <si>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</si>
  <si>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</si>
  <si>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</si>
  <si>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5.18</t>
  </si>
  <si>
    <t>▲ 0.90</t>
  </si>
  <si>
    <t>▲ 2.99</t>
  </si>
  <si>
    <t>▲ 3.89</t>
  </si>
  <si>
    <t>町立太良病院事業会計</t>
  </si>
  <si>
    <t>水道事業会計</t>
  </si>
  <si>
    <t>国民健康保険事業</t>
  </si>
  <si>
    <t>一般会計</t>
  </si>
  <si>
    <t>簡易水道特別会計</t>
  </si>
  <si>
    <t>漁業集落排水特別会計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</si>
  <si>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</si>
  <si>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</si>
  <si>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</si>
  <si>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</si>
  <si>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</si>
  <si>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</si>
  <si>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</si>
  <si>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</si>
  <si>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</si>
  <si>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</si>
  <si>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鹿島・藤津地区衛生施設組合</t>
    <rPh sb="0" eb="2">
      <t>カシマ</t>
    </rPh>
    <rPh sb="3" eb="5">
      <t>フジツ</t>
    </rPh>
    <rPh sb="5" eb="7">
      <t>チク</t>
    </rPh>
    <rPh sb="7" eb="9">
      <t>エイセイ</t>
    </rPh>
    <rPh sb="9" eb="11">
      <t>シセツ</t>
    </rPh>
    <rPh sb="11" eb="13">
      <t>クミアイ</t>
    </rPh>
    <phoneticPr fontId="2"/>
  </si>
  <si>
    <t>杵藤地区広域市町村圏組合</t>
    <rPh sb="0" eb="1">
      <t>キネ</t>
    </rPh>
    <rPh sb="1" eb="2">
      <t>フジ</t>
    </rPh>
    <rPh sb="2" eb="4">
      <t>チク</t>
    </rPh>
    <rPh sb="4" eb="6">
      <t>コウイキ</t>
    </rPh>
    <rPh sb="6" eb="9">
      <t>シチョウソン</t>
    </rPh>
    <rPh sb="9" eb="10">
      <t>ケン</t>
    </rPh>
    <rPh sb="10" eb="12">
      <t>クミアイ</t>
    </rPh>
    <phoneticPr fontId="2"/>
  </si>
  <si>
    <t>杵藤地区広域市町村圏組合（介護保険特別会計）</t>
    <rPh sb="0" eb="1">
      <t>キネ</t>
    </rPh>
    <rPh sb="1" eb="2">
      <t>フジ</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</si>
  <si>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</si>
  <si>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佐賀県後期高齢者医療広域連合（後期高齢者医療特別会計）</t>
    <rPh sb="0" eb="3">
      <t>サガケン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</si>
  <si>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</si>
  <si>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</si>
  <si>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</si>
  <si>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</si>
  <si>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</si>
  <si>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</si>
  <si>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</si>
  <si>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rPh sb="0" eb="2">
      <t>ショウライ</t>
    </rPh>
    <rPh sb="2" eb="4">
      <t>フタン</t>
    </rPh>
    <rPh sb="4" eb="6">
      <t>ヒリツ</t>
    </rPh>
    <rPh sb="11" eb="13">
      <t>サンシュツ</t>
    </rPh>
    <rPh sb="21" eb="27">
      <t>ユウケイコテイシサン</t>
    </rPh>
    <rPh sb="27" eb="29">
      <t>ゲンカ</t>
    </rPh>
    <rPh sb="29" eb="31">
      <t>ショウキャク</t>
    </rPh>
    <rPh sb="31" eb="32">
      <t>リツ</t>
    </rPh>
    <rPh sb="33" eb="35">
      <t>ブンセキ</t>
    </rPh>
    <rPh sb="36" eb="38">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</si>
  <si>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</si>
  <si>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</si>
  <si>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</si>
  <si>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</si>
  <si>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</si>
  <si>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</si>
  <si>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実質公債費比率についての分析は（3）のとおり。</t>
    <rPh sb="0" eb="4">
      <t>ショウライフタン</t>
    </rPh>
    <rPh sb="4" eb="6">
      <t>ヒリツ</t>
    </rPh>
    <rPh sb="11" eb="13">
      <t>サンシュツ</t>
    </rPh>
    <rPh sb="21" eb="26">
      <t>ジッシツコウサイヒ</t>
    </rPh>
    <rPh sb="26" eb="28">
      <t>ヒリツ</t>
    </rPh>
    <rPh sb="33" eb="35">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</si>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</sst>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03" xfId="12" applyFont="1" applyBorder="1" applyAlignment="1" applyProtection="1">
      <alignment horizontal="left" vertical="center" shrinkToFit="1"/>
      <protection locked="0"/>
    </xf>
    <xf numFmtId="0" fontId="34" fillId="0" borderId="11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3636-49E9-904A-E3D4794B02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52662</c:v>
                </c:pt>
                <c:pt idx="1">
                  <c:v>87001</c:v>
                </c:pt>
                <c:pt idx="2">
                  <c:v>123146</c:v>
                </c:pt>
                <c:pt idx="3">
                  <c:v>123225</c:v>
                </c:pt>
                <c:pt idx="4">
                  <c:v>70470</c:v>
                </c:pt>
              </c:numCache>
            </c:numRef>
          </c:val>
          <c:smooth val="0"/>
          <c:extLst>
            <c:ext xmlns:c16="http://schemas.microsoft.com/office/drawing/2014/chart" uri="{C3380CC4-5D6E-409C-BE32-E72D297353CC}">
              <c16:uniqueId val="{00000001-3636-49E9-904A-E3D4794B02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3.24</c:v>
                </c:pt>
                <c:pt idx="1">
                  <c:v>4.71</c:v>
                </c:pt>
                <c:pt idx="2">
                  <c:v>3.85</c:v>
                </c:pt>
                <c:pt idx="3">
                  <c:v>3.68</c:v>
                </c:pt>
                <c:pt idx="4">
                  <c:v>3.71</c:v>
                </c:pt>
              </c:numCache>
            </c:numRef>
          </c:val>
          <c:extLst>
            <c:ext xmlns:c16="http://schemas.microsoft.com/office/drawing/2014/chart" uri="{C3380CC4-5D6E-409C-BE32-E72D297353CC}">
              <c16:uniqueId val="{00000000-F88D-497A-8273-462522E29F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41.33</c:v>
                </c:pt>
                <c:pt idx="1">
                  <c:v>43.89</c:v>
                </c:pt>
                <c:pt idx="2">
                  <c:v>46.94</c:v>
                </c:pt>
                <c:pt idx="3">
                  <c:v>46.03</c:v>
                </c:pt>
                <c:pt idx="4">
                  <c:v>44.04</c:v>
                </c:pt>
              </c:numCache>
            </c:numRef>
          </c:val>
          <c:extLst>
            <c:ext xmlns:c16="http://schemas.microsoft.com/office/drawing/2014/chart" uri="{C3380CC4-5D6E-409C-BE32-E72D297353CC}">
              <c16:uniqueId val="{00000001-F88D-497A-8273-462522E29F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-5.18</c:v>
                </c:pt>
                <c:pt idx="1">
                  <c:v>1.44</c:v>
                </c:pt>
                <c:pt idx="2">
                  <c:v>-0.9</c:v>
                </c:pt>
                <c:pt idx="3">
                  <c:v>-2.99</c:v>
                </c:pt>
                <c:pt idx="4">
                  <c:v>-3.89</c:v>
                </c:pt>
              </c:numCache>
            </c:numRef>
          </c:val>
          <c:smooth val="0"/>
          <c:extLst>
            <c:ext xmlns:c16="http://schemas.microsoft.com/office/drawing/2014/chart" uri="{C3380CC4-5D6E-409C-BE32-E72D297353CC}">
              <c16:uniqueId val="{00000002-F88D-497A-8273-462522E29F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7.0000000000000007E-2</c:v>
                </c:pt>
                <c:pt idx="4">
                  <c:v>#N/A</c:v>
                </c:pt>
                <c:pt idx="5">
                  <c:v>0</c:v>
                </c:pt>
                <c:pt idx="6">
                  <c:v>0</c:v>
                </c:pt>
                <c:pt idx="7">
                  <c:v>0</c:v>
                </c:pt>
                <c:pt idx="8">
                  <c:v>0</c:v>
                </c:pt>
                <c:pt idx="9">
                  <c:v>0</c:v>
                </c:pt>
              </c:numCache>
            </c:numRef>
          </c:val>
          <c:extLst>
            <c:ext xmlns:c16="http://schemas.microsoft.com/office/drawing/2014/chart" uri="{C3380CC4-5D6E-409C-BE32-E72D297353CC}">
              <c16:uniqueId val="{00000000-7E76-4AD1-B48B-C6E99A39B2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76-4AD1-B48B-C6E99A39B2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E76-4AD1-B48B-C6E99A39B25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0.03</c:v>
                </c:pt>
                <c:pt idx="8">
                  <c:v>#N/A</c:v>
                </c:pt>
                <c:pt idx="9">
                  <c:v>0.03</c:v>
                </c:pt>
              </c:numCache>
            </c:numRef>
          </c:val>
          <c:extLst>
            <c:ext xmlns:c16="http://schemas.microsoft.com/office/drawing/2014/chart" uri="{C3380CC4-5D6E-409C-BE32-E72D297353CC}">
              <c16:uniqueId val="{00000003-7E76-4AD1-B48B-C6E99A39B25B}"/>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0.12</c:v>
                </c:pt>
                <c:pt idx="2">
                  <c:v>#N/A</c:v>
                </c:pt>
                <c:pt idx="3">
                  <c:v>0.37</c:v>
                </c:pt>
                <c:pt idx="4">
                  <c:v>#N/A</c:v>
                </c:pt>
                <c:pt idx="5">
                  <c:v>0.1</c:v>
                </c:pt>
                <c:pt idx="6">
                  <c:v>#N/A</c:v>
                </c:pt>
                <c:pt idx="7">
                  <c:v>0.02</c:v>
                </c:pt>
                <c:pt idx="8">
                  <c:v>#N/A</c:v>
                </c:pt>
                <c:pt idx="9">
                  <c:v>0.15</c:v>
                </c:pt>
              </c:numCache>
            </c:numRef>
          </c:val>
          <c:extLst>
            <c:ext xmlns:c16="http://schemas.microsoft.com/office/drawing/2014/chart" uri="{C3380CC4-5D6E-409C-BE32-E72D297353CC}">
              <c16:uniqueId val="{00000004-7E76-4AD1-B48B-C6E99A39B25B}"/>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0.27</c:v>
                </c:pt>
                <c:pt idx="2">
                  <c:v>#N/A</c:v>
                </c:pt>
                <c:pt idx="3">
                  <c:v>0.33</c:v>
                </c:pt>
                <c:pt idx="4">
                  <c:v>#N/A</c:v>
                </c:pt>
                <c:pt idx="5">
                  <c:v>0.2</c:v>
                </c:pt>
                <c:pt idx="6">
                  <c:v>#N/A</c:v>
                </c:pt>
                <c:pt idx="7">
                  <c:v>0.22</c:v>
                </c:pt>
                <c:pt idx="8">
                  <c:v>#N/A</c:v>
                </c:pt>
                <c:pt idx="9">
                  <c:v>0.31</c:v>
                </c:pt>
              </c:numCache>
            </c:numRef>
          </c:val>
          <c:extLst>
            <c:ext xmlns:c16="http://schemas.microsoft.com/office/drawing/2014/chart" uri="{C3380CC4-5D6E-409C-BE32-E72D297353CC}">
              <c16:uniqueId val="{00000005-7E76-4AD1-B48B-C6E99A39B25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3.08</c:v>
                </c:pt>
                <c:pt idx="2">
                  <c:v>#N/A</c:v>
                </c:pt>
                <c:pt idx="3">
                  <c:v>4.63</c:v>
                </c:pt>
                <c:pt idx="4">
                  <c:v>#N/A</c:v>
                </c:pt>
                <c:pt idx="5">
                  <c:v>3.85</c:v>
                </c:pt>
                <c:pt idx="6">
                  <c:v>#N/A</c:v>
                </c:pt>
                <c:pt idx="7">
                  <c:v>3.67</c:v>
                </c:pt>
                <c:pt idx="8">
                  <c:v>#N/A</c:v>
                </c:pt>
                <c:pt idx="9">
                  <c:v>3.71</c:v>
                </c:pt>
              </c:numCache>
            </c:numRef>
          </c:val>
          <c:extLst>
            <c:ext xmlns:c16="http://schemas.microsoft.com/office/drawing/2014/chart" uri="{C3380CC4-5D6E-409C-BE32-E72D297353CC}">
              <c16:uniqueId val="{00000006-7E76-4AD1-B48B-C6E99A39B25B}"/>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3.07</c:v>
                </c:pt>
                <c:pt idx="2">
                  <c:v>#N/A</c:v>
                </c:pt>
                <c:pt idx="3">
                  <c:v>3.66</c:v>
                </c:pt>
                <c:pt idx="4">
                  <c:v>#N/A</c:v>
                </c:pt>
                <c:pt idx="5">
                  <c:v>3.03</c:v>
                </c:pt>
                <c:pt idx="6">
                  <c:v>#N/A</c:v>
                </c:pt>
                <c:pt idx="7">
                  <c:v>2.98</c:v>
                </c:pt>
                <c:pt idx="8">
                  <c:v>#N/A</c:v>
                </c:pt>
                <c:pt idx="9">
                  <c:v>4.5</c:v>
                </c:pt>
              </c:numCache>
            </c:numRef>
          </c:val>
          <c:extLst>
            <c:ext xmlns:c16="http://schemas.microsoft.com/office/drawing/2014/chart" uri="{C3380CC4-5D6E-409C-BE32-E72D297353CC}">
              <c16:uniqueId val="{00000007-7E76-4AD1-B48B-C6E99A39B25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3.99</c:v>
                </c:pt>
                <c:pt idx="2">
                  <c:v>#N/A</c:v>
                </c:pt>
                <c:pt idx="3">
                  <c:v>3.95</c:v>
                </c:pt>
                <c:pt idx="4">
                  <c:v>#N/A</c:v>
                </c:pt>
                <c:pt idx="5">
                  <c:v>4.41</c:v>
                </c:pt>
                <c:pt idx="6">
                  <c:v>#N/A</c:v>
                </c:pt>
                <c:pt idx="7">
                  <c:v>4.4800000000000004</c:v>
                </c:pt>
                <c:pt idx="8">
                  <c:v>#N/A</c:v>
                </c:pt>
                <c:pt idx="9">
                  <c:v>4.59</c:v>
                </c:pt>
              </c:numCache>
            </c:numRef>
          </c:val>
          <c:extLst>
            <c:ext xmlns:c16="http://schemas.microsoft.com/office/drawing/2014/chart" uri="{C3380CC4-5D6E-409C-BE32-E72D297353CC}">
              <c16:uniqueId val="{00000008-7E76-4AD1-B48B-C6E99A39B25B}"/>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28.26</c:v>
                </c:pt>
                <c:pt idx="2">
                  <c:v>#N/A</c:v>
                </c:pt>
                <c:pt idx="3">
                  <c:v>33.729999999999997</c:v>
                </c:pt>
                <c:pt idx="4">
                  <c:v>#N/A</c:v>
                </c:pt>
                <c:pt idx="5">
                  <c:v>38.08</c:v>
                </c:pt>
                <c:pt idx="6">
                  <c:v>#N/A</c:v>
                </c:pt>
                <c:pt idx="7">
                  <c:v>40.99</c:v>
                </c:pt>
                <c:pt idx="8">
                  <c:v>#N/A</c:v>
                </c:pt>
                <c:pt idx="9">
                  <c:v>46.44</c:v>
                </c:pt>
              </c:numCache>
            </c:numRef>
          </c:val>
          <c:extLst>
            <c:ext xmlns:c16="http://schemas.microsoft.com/office/drawing/2014/chart" uri="{C3380CC4-5D6E-409C-BE32-E72D297353CC}">
              <c16:uniqueId val="{00000009-7E76-4AD1-B48B-C6E99A39B2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479</c:v>
                </c:pt>
                <c:pt idx="5">
                  <c:v>471</c:v>
                </c:pt>
                <c:pt idx="8">
                  <c:v>480</c:v>
                </c:pt>
                <c:pt idx="11">
                  <c:v>497</c:v>
                </c:pt>
                <c:pt idx="14">
                  <c:v>479</c:v>
                </c:pt>
              </c:numCache>
            </c:numRef>
          </c:val>
          <c:extLst>
            <c:ext xmlns:c16="http://schemas.microsoft.com/office/drawing/2014/chart" uri="{C3380CC4-5D6E-409C-BE32-E72D297353CC}">
              <c16:uniqueId val="{00000000-358D-40B2-8900-DD3ABB44381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8D-40B2-8900-DD3ABB44381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358D-40B2-8900-DD3ABB44381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c:v>
                </c:pt>
                <c:pt idx="3">
                  <c:v>10</c:v>
                </c:pt>
                <c:pt idx="6">
                  <c:v>24</c:v>
                </c:pt>
                <c:pt idx="9">
                  <c:v>40</c:v>
                </c:pt>
                <c:pt idx="12">
                  <c:v>60</c:v>
                </c:pt>
              </c:numCache>
            </c:numRef>
          </c:val>
          <c:extLst>
            <c:ext xmlns:c16="http://schemas.microsoft.com/office/drawing/2014/chart" uri="{C3380CC4-5D6E-409C-BE32-E72D297353CC}">
              <c16:uniqueId val="{00000003-358D-40B2-8900-DD3ABB44381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106</c:v>
                </c:pt>
                <c:pt idx="3">
                  <c:v>86</c:v>
                </c:pt>
                <c:pt idx="6">
                  <c:v>85</c:v>
                </c:pt>
                <c:pt idx="9">
                  <c:v>85</c:v>
                </c:pt>
                <c:pt idx="12">
                  <c:v>85</c:v>
                </c:pt>
              </c:numCache>
            </c:numRef>
          </c:val>
          <c:extLst>
            <c:ext xmlns:c16="http://schemas.microsoft.com/office/drawing/2014/chart" uri="{C3380CC4-5D6E-409C-BE32-E72D297353CC}">
              <c16:uniqueId val="{00000004-358D-40B2-8900-DD3ABB44381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8D-40B2-8900-DD3ABB44381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8D-40B2-8900-DD3ABB44381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467</c:v>
                </c:pt>
                <c:pt idx="3">
                  <c:v>465</c:v>
                </c:pt>
                <c:pt idx="6">
                  <c:v>481</c:v>
                </c:pt>
                <c:pt idx="9">
                  <c:v>482</c:v>
                </c:pt>
                <c:pt idx="12">
                  <c:v>462</c:v>
                </c:pt>
              </c:numCache>
            </c:numRef>
          </c:val>
          <c:extLst>
            <c:ext xmlns:c16="http://schemas.microsoft.com/office/drawing/2014/chart" uri="{C3380CC4-5D6E-409C-BE32-E72D297353CC}">
              <c16:uniqueId val="{00000007-358D-40B2-8900-DD3ABB44381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99</c:v>
                </c:pt>
                <c:pt idx="2">
                  <c:v>#N/A</c:v>
                </c:pt>
                <c:pt idx="3">
                  <c:v>#N/A</c:v>
                </c:pt>
                <c:pt idx="4">
                  <c:v>90</c:v>
                </c:pt>
                <c:pt idx="5">
                  <c:v>#N/A</c:v>
                </c:pt>
                <c:pt idx="6">
                  <c:v>#N/A</c:v>
                </c:pt>
                <c:pt idx="7">
                  <c:v>110</c:v>
                </c:pt>
                <c:pt idx="8">
                  <c:v>#N/A</c:v>
                </c:pt>
                <c:pt idx="9">
                  <c:v>#N/A</c:v>
                </c:pt>
                <c:pt idx="10">
                  <c:v>110</c:v>
                </c:pt>
                <c:pt idx="11">
                  <c:v>#N/A</c:v>
                </c:pt>
                <c:pt idx="12">
                  <c:v>#N/A</c:v>
                </c:pt>
                <c:pt idx="13">
                  <c:v>128</c:v>
                </c:pt>
                <c:pt idx="14">
                  <c:v>#N/A</c:v>
                </c:pt>
              </c:numCache>
            </c:numRef>
          </c:val>
          <c:smooth val="0"/>
          <c:extLst>
            <c:ext xmlns:c16="http://schemas.microsoft.com/office/drawing/2014/chart" uri="{C3380CC4-5D6E-409C-BE32-E72D297353CC}">
              <c16:uniqueId val="{00000008-358D-40B2-8900-DD3ABB44381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4756</c:v>
                </c:pt>
                <c:pt idx="5">
                  <c:v>4780</c:v>
                </c:pt>
                <c:pt idx="8">
                  <c:v>4777</c:v>
                </c:pt>
                <c:pt idx="11">
                  <c:v>4686</c:v>
                </c:pt>
                <c:pt idx="14">
                  <c:v>4430</c:v>
                </c:pt>
              </c:numCache>
            </c:numRef>
          </c:val>
          <c:extLst>
            <c:ext xmlns:c16="http://schemas.microsoft.com/office/drawing/2014/chart" uri="{C3380CC4-5D6E-409C-BE32-E72D297353CC}">
              <c16:uniqueId val="{00000000-30E5-46C2-BA41-4ED14D2159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c:v>
                </c:pt>
                <c:pt idx="5">
                  <c:v>13</c:v>
                </c:pt>
                <c:pt idx="8">
                  <c:v>9</c:v>
                </c:pt>
                <c:pt idx="11">
                  <c:v>5</c:v>
                </c:pt>
                <c:pt idx="14">
                  <c:v>4</c:v>
                </c:pt>
              </c:numCache>
            </c:numRef>
          </c:val>
          <c:extLst>
            <c:ext xmlns:c16="http://schemas.microsoft.com/office/drawing/2014/chart" uri="{C3380CC4-5D6E-409C-BE32-E72D297353CC}">
              <c16:uniqueId val="{00000001-30E5-46C2-BA41-4ED14D2159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6091</c:v>
                </c:pt>
                <c:pt idx="5">
                  <c:v>6306</c:v>
                </c:pt>
                <c:pt idx="8">
                  <c:v>6660</c:v>
                </c:pt>
                <c:pt idx="11">
                  <c:v>6653</c:v>
                </c:pt>
                <c:pt idx="14">
                  <c:v>6919</c:v>
                </c:pt>
              </c:numCache>
            </c:numRef>
          </c:val>
          <c:extLst>
            <c:ext xmlns:c16="http://schemas.microsoft.com/office/drawing/2014/chart" uri="{C3380CC4-5D6E-409C-BE32-E72D297353CC}">
              <c16:uniqueId val="{00000002-30E5-46C2-BA41-4ED14D2159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E5-46C2-BA41-4ED14D2159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E5-46C2-BA41-4ED14D2159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E5-46C2-BA41-4ED14D2159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621</c:v>
                </c:pt>
                <c:pt idx="3">
                  <c:v>563</c:v>
                </c:pt>
                <c:pt idx="6">
                  <c:v>551</c:v>
                </c:pt>
                <c:pt idx="9">
                  <c:v>466</c:v>
                </c:pt>
                <c:pt idx="12">
                  <c:v>432</c:v>
                </c:pt>
              </c:numCache>
            </c:numRef>
          </c:val>
          <c:extLst>
            <c:ext xmlns:c16="http://schemas.microsoft.com/office/drawing/2014/chart" uri="{C3380CC4-5D6E-409C-BE32-E72D297353CC}">
              <c16:uniqueId val="{00000006-30E5-46C2-BA41-4ED14D2159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677</c:v>
                </c:pt>
                <c:pt idx="3">
                  <c:v>638</c:v>
                </c:pt>
                <c:pt idx="6">
                  <c:v>617</c:v>
                </c:pt>
                <c:pt idx="9">
                  <c:v>596</c:v>
                </c:pt>
                <c:pt idx="12">
                  <c:v>539</c:v>
                </c:pt>
              </c:numCache>
            </c:numRef>
          </c:val>
          <c:extLst>
            <c:ext xmlns:c16="http://schemas.microsoft.com/office/drawing/2014/chart" uri="{C3380CC4-5D6E-409C-BE32-E72D297353CC}">
              <c16:uniqueId val="{00000007-30E5-46C2-BA41-4ED14D2159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1209</c:v>
                </c:pt>
                <c:pt idx="3">
                  <c:v>1149</c:v>
                </c:pt>
                <c:pt idx="6">
                  <c:v>1089</c:v>
                </c:pt>
                <c:pt idx="9">
                  <c:v>1025</c:v>
                </c:pt>
                <c:pt idx="12">
                  <c:v>968</c:v>
                </c:pt>
              </c:numCache>
            </c:numRef>
          </c:val>
          <c:extLst>
            <c:ext xmlns:c16="http://schemas.microsoft.com/office/drawing/2014/chart" uri="{C3380CC4-5D6E-409C-BE32-E72D297353CC}">
              <c16:uniqueId val="{00000008-30E5-46C2-BA41-4ED14D2159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0E5-46C2-BA41-4ED14D2159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4528</c:v>
                </c:pt>
                <c:pt idx="3">
                  <c:v>4591</c:v>
                </c:pt>
                <c:pt idx="6">
                  <c:v>4736</c:v>
                </c:pt>
                <c:pt idx="9">
                  <c:v>4799</c:v>
                </c:pt>
                <c:pt idx="12">
                  <c:v>4594</c:v>
                </c:pt>
              </c:numCache>
            </c:numRef>
          </c:val>
          <c:extLst>
            <c:ext xmlns:c16="http://schemas.microsoft.com/office/drawing/2014/chart" uri="{C3380CC4-5D6E-409C-BE32-E72D297353CC}">
              <c16:uniqueId val="{0000000A-30E5-46C2-BA41-4ED14D2159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0E5-46C2-BA41-4ED14D2159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1521</c:v>
                </c:pt>
                <c:pt idx="1">
                  <c:v>1493</c:v>
                </c:pt>
                <c:pt idx="2">
                  <c:v>1418</c:v>
                </c:pt>
              </c:numCache>
            </c:numRef>
          </c:val>
          <c:extLst>
            <c:ext xmlns:c16="http://schemas.microsoft.com/office/drawing/2014/chart" uri="{C3380CC4-5D6E-409C-BE32-E72D297353CC}">
              <c16:uniqueId val="{00000000-9E99-4211-BBC9-958559422B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1623</c:v>
                </c:pt>
                <c:pt idx="1">
                  <c:v>1525</c:v>
                </c:pt>
                <c:pt idx="2">
                  <c:v>1526</c:v>
                </c:pt>
              </c:numCache>
            </c:numRef>
          </c:val>
          <c:extLst>
            <c:ext xmlns:c16="http://schemas.microsoft.com/office/drawing/2014/chart" uri="{C3380CC4-5D6E-409C-BE32-E72D297353CC}">
              <c16:uniqueId val="{00000001-9E99-4211-BBC9-958559422B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3287</c:v>
                </c:pt>
                <c:pt idx="1">
                  <c:v>3395</c:v>
                </c:pt>
                <c:pt idx="2">
                  <c:v>3711</c:v>
                </c:pt>
              </c:numCache>
            </c:numRef>
          </c:val>
          <c:extLst>
            <c:ext xmlns:c16="http://schemas.microsoft.com/office/drawing/2014/chart" uri="{C3380CC4-5D6E-409C-BE32-E72D297353CC}">
              <c16:uniqueId val="{00000002-9E99-4211-BBC9-958559422B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{FFA869D4-A773-4530-AC26-9704E2DF9229}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0AE-476B-BA7E-7095EAF1AB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{6607C6F1-B2DC-4F26-83E7-95DA219C86F7}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AE-476B-BA7E-7095EAF1AB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{98532AD8-F7C7-44E1-9EB2-598557A588F1}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AE-476B-BA7E-7095EAF1AB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{692831F5-36E0-4D57-B469-EB700F66FBD6}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AE-476B-BA7E-7095EAF1AB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{DAD0E394-6D6E-41EE-AC69-34D3E277ACEC}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AE-476B-BA7E-7095EAF1AB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{55B09151-E334-45CB-91A2-D74C774143F3}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0AE-476B-BA7E-7095EAF1AB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{1F43CC03-247B-4F2D-B001-CC5112575D2E}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0AE-476B-BA7E-7095EAF1AB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{043350DC-2CC3-4824-8481-14395509431C}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0AE-476B-BA7E-7095EAF1AB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{C860BD1E-2C0D-44BE-951B-82D26387B58F}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0AE-476B-BA7E-7095EAF1AB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39.4</c:v>
                </c:pt>
                <c:pt idx="8">
                  <c:v>39.6</c:v>
                </c:pt>
                <c:pt idx="16">
                  <c:v>41.7</c:v>
                </c:pt>
                <c:pt idx="24">
                  <c:v>43.1</c:v>
                </c:pt>
                <c:pt idx="32">
                  <c:v>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0AE-476B-BA7E-7095EAF1AB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{95137C55-A12E-4ECA-9634-55954E068C43}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0AE-476B-BA7E-7095EAF1AB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{B9CEF807-3DBF-4B35-9B10-EE142CD158DB}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AE-476B-BA7E-7095EAF1AB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{C31DA129-204C-48E2-B00A-1268369ECE94}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AE-476B-BA7E-7095EAF1AB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{933294A5-4E34-4C1F-9E5B-41090D0D1A6F}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AE-476B-BA7E-7095EAF1AB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{E43A13EF-9C4D-4240-B212-B39C74C68635}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AE-476B-BA7E-7095EAF1AB2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{9EAE0F57-4772-4660-AD5D-EEB0E3CE3622}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0AE-476B-BA7E-7095EAF1AB2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{FCAE38B2-F441-414E-81A2-DBA2A09FC445}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0AE-476B-BA7E-7095EAF1AB2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{A2B9C529-754F-46E6-8213-B7AD9BA96DDD}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0AE-476B-BA7E-7095EAF1AB2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{DCF670E4-254E-408C-A82C-9A0EFF1EDF9C}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0AE-476B-BA7E-7095EAF1AB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0AE-476B-BA7E-7095EAF1AB25}"/>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{3A6D80EB-3292-49F8-BD8E-F6FF408F0A95}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2E6-49D6-8964-87840BB6AF2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{CB5889B2-F506-4834-A4A7-28393D685D26}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E6-49D6-8964-87840BB6AF2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{16E272DB-E8A4-490D-B767-7C7D879FA13A}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E6-49D6-8964-87840BB6AF2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{11393494-5282-4529-B0DF-767BF3B37C7D}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E6-49D6-8964-87840BB6AF2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{88F0AEC2-13C9-4A39-B69D-654F60CAACB6}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E6-49D6-8964-87840BB6AF2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{95E3C41A-5013-496C-AF59-68E63EE49E66}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2E6-49D6-8964-87840BB6AF2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{B3C18765-EF5B-4DDE-B971-F7E04F92680A}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2E6-49D6-8964-87840BB6AF2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{48E0FCDF-15F3-4D8B-84EA-744B7DBB661D}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2E6-49D6-8964-87840BB6AF2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{DC52BC2D-4B1E-4842-A237-DDD40D0673FA}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2E6-49D6-8964-87840BB6AF2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3.9</c:v>
                </c:pt>
                <c:pt idx="16">
                  <c:v>3.5</c:v>
                </c:pt>
                <c:pt idx="24">
                  <c:v>3.7</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E6-49D6-8964-87840BB6AF2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{ACA94971-D3B3-417E-B475-3B2B906A8960}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2E6-49D6-8964-87840BB6AF2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{A0DD9B45-939B-4F72-BAF5-E85E8198BC1B}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E6-49D6-8964-87840BB6AF2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{E6B63A31-C3BC-424B-9E42-F3309D7E0E2A}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E6-49D6-8964-87840BB6AF2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{792628A6-A2D7-4632-A2D3-9B8487751AA1}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E6-49D6-8964-87840BB6AF2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{9570B0A0-589F-4E23-AB71-B01553CFC721}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E6-49D6-8964-87840BB6AF2F}"/>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{C38322E1-B8D7-4BD8-B388-D7F926592B48}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2E6-49D6-8964-87840BB6AF2F}"/>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{A79C125B-80CE-4BF0-A0F4-34363B0C9AEA}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2E6-49D6-8964-87840BB6AF2F}"/>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{DE492113-342A-4280-847F-687188D4F5C5}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2E6-49D6-8964-87840BB6AF2F}"/>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{3C7D3C01-B594-4703-82D4-720521D3568D}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2E6-49D6-8964-87840BB6AF2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2E6-49D6-8964-87840BB6AF2F}"/>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年度をピークに公債費は減少傾向にあるため、実質公債費比率（分子）の数値も低水準で安定しており、平成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今後においては、過疎対策債の借入による公債費の増加も懸念されるため、新規地方債については将来の負担額等考慮し、発行していく必要がある。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いずれの年度も充当可能財源等が将来負担額を大きく上回っているため、将来負担比率は算出されなかった。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今後においても、後世への負担を少しでも軽減するよう、新規事業の実施については慎重に検討し、公債費等義務的経費を削減し、財政の健全保持に努める。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年度においては、ふるさと応援寄附金基金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積立額</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取崩し額</a:t>
          </a:r>
          <a:r>
            <a:rPr kumimoji="1" lang="ja-JP" altLang="en-US" sz="1100">
              <a:solidFill>
                <a:sysClr val="windowText" lastClr="000000"/>
              </a:solidFill>
              <a:effectLst/>
              <a:latin typeface="+mn-lt"/>
              <a:ea typeface="+mn-ea"/>
              <a:cs typeface="+mn-cs"/>
            </a:rPr>
            <a:t>より多かったため</a:t>
          </a:r>
          <a:r>
            <a:rPr kumimoji="1" lang="ja-JP" altLang="ja-JP" sz="1100">
              <a:solidFill>
                <a:sysClr val="windowText" lastClr="000000"/>
              </a:solidFill>
              <a:effectLst/>
              <a:latin typeface="+mn-lt"/>
              <a:ea typeface="+mn-ea"/>
              <a:cs typeface="+mn-cs"/>
            </a:rPr>
            <a:t>、基金全体として</a:t>
          </a:r>
          <a:r>
            <a:rPr kumimoji="1" lang="en-US" altLang="ja-JP" sz="1100">
              <a:solidFill>
                <a:sysClr val="windowText" lastClr="000000"/>
              </a:solidFill>
              <a:effectLst/>
              <a:latin typeface="+mn-lt"/>
              <a:ea typeface="+mn-ea"/>
              <a:cs typeface="+mn-cs"/>
            </a:rPr>
            <a:t>24,100</a:t>
          </a:r>
          <a:r>
            <a:rPr kumimoji="1" lang="ja-JP" altLang="ja-JP" sz="1100">
              <a:solidFill>
                <a:sysClr val="windowText" lastClr="000000"/>
              </a:solidFill>
              <a:effectLst/>
              <a:latin typeface="+mn-lt"/>
              <a:ea typeface="+mn-ea"/>
              <a:cs typeface="+mn-cs"/>
            </a:rPr>
            <a:t>万円の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大型の事業等については計画的に実施し、基金の積立てや取崩しを行う。</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公共施設整備基金：公共施設の建設等に要する経費の財源。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ふるさと応援寄附金基金：ふるさと応援寄附金の寄附者のまちづくりに対する意向を具体化することにより、多様な人々の参加による個性と活力のあるふるさとづくりを推進するための財源。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地域づくり事業基金：町の特性を生かした独創的で個性豊かな活力ある町づくり事業を推進するための財源。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下水道等事業基金：下水道事業の費用の財源。</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山林育成基金：太良町営山林を長期かつ計画的に育成するための財源。</a:t>
          </a:r>
          <a:endParaRPr lang="ja-JP" altLang="ja-JP" sz="1400">
            <a:solidFill>
              <a:sysClr val="windowText" lastClr="000000"/>
            </a:solidFill>
            <a:effectLst/>
          </a:endParaRPr>
        </a:p>
        <a:p>
          <a:endParaRPr kumimoji="1" lang="en-US" altLang="ja-JP" sz="1100">
            <a:solidFill>
              <a:srgbClr val="FF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ふるさと応援寄附金基金への積立額が増加したことによるもの。</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公共施設整備基金：今後老朽化が進む施設等の改修費用が増加すると予想されるため、計画的な積立てと取崩しを行う。</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決算剰余金が減少したことにより、積立額も減少した。</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大型の事業等については計画的に実施し、取崩しについては計画的に行う。</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地方債の償還計画を踏まえ、計画的な積立てを図る。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以上削減するという目標を掲げ、老朽化した施設の集約化・複合化や除却を進めている。有形固定資産減価償却率については、やや上昇したが類似団体平均を大きく下回っている。今後も教施設等総合計画に沿った取組みを進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43303</xdr:rowOff>
    </xdr:from>
    <xdr:ext cx="405111" cy="259045"/>
    <xdr:sp macro="" textlink="">
      <xdr:nvSpPr>
        <xdr:cNvPr id="80" name="有形固定資産減価償却率平均値テキスト"/>
        <xdr:cNvSpPr txBox="1"/>
      </xdr:nvSpPr>
      <xdr:spPr>
        <a:xfrm>
          <a:off x="4813300" y="59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91" name="楕円 90"/>
        <xdr:cNvSpPr/>
      </xdr:nvSpPr>
      <xdr:spPr>
        <a:xfrm>
          <a:off x="4711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162577</xdr:rowOff>
    </xdr:from>
    <xdr:ext cx="405111" cy="259045"/>
    <xdr:sp macro="" textlink="">
      <xdr:nvSpPr>
        <xdr:cNvPr id="92" name="有形固定資産減価償却率該当値テキスト"/>
        <xdr:cNvSpPr txBox="1"/>
      </xdr:nvSpPr>
      <xdr:spPr>
        <a:xfrm>
          <a:off x="4813300"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105516</xdr:rowOff>
    </xdr:from>
    <xdr:to>
      <xdr:col>19</xdr:col>
      <xdr:colOff>187325</xdr:colOff>
      <xdr:row>29</xdr:row>
      <xdr:rowOff>35666</xdr:rowOff>
    </xdr:to>
    <xdr:sp macro="" textlink="">
      <xdr:nvSpPr>
        <xdr:cNvPr id="93" name="楕円 92"/>
        <xdr:cNvSpPr/>
      </xdr:nvSpPr>
      <xdr:spPr>
        <a:xfrm>
          <a:off x="4000500" y="56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156316</xdr:rowOff>
    </xdr:from>
    <xdr:to>
      <xdr:col>23</xdr:col>
      <xdr:colOff>85725</xdr:colOff>
      <xdr:row>29</xdr:row>
      <xdr:rowOff>19050</xdr:rowOff>
    </xdr:to>
    <xdr:cxnSp macro="">
      <xdr:nvCxnSpPr>
        <xdr:cNvPr id="94" name="直線コネクタ 93"/>
        <xdr:cNvCxnSpPr/>
      </xdr:nvCxnSpPr>
      <xdr:spPr>
        <a:xfrm>
          <a:off x="4051300" y="5728441"/>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80328</xdr:rowOff>
    </xdr:from>
    <xdr:to>
      <xdr:col>15</xdr:col>
      <xdr:colOff>187325</xdr:colOff>
      <xdr:row>29</xdr:row>
      <xdr:rowOff>10478</xdr:rowOff>
    </xdr:to>
    <xdr:sp macro="" textlink="">
      <xdr:nvSpPr>
        <xdr:cNvPr id="95" name="楕円 94"/>
        <xdr:cNvSpPr/>
      </xdr:nvSpPr>
      <xdr:spPr>
        <a:xfrm>
          <a:off x="3238500" y="565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131128</xdr:rowOff>
    </xdr:from>
    <xdr:to>
      <xdr:col>19</xdr:col>
      <xdr:colOff>136525</xdr:colOff>
      <xdr:row>28</xdr:row>
      <xdr:rowOff>156316</xdr:rowOff>
    </xdr:to>
    <xdr:cxnSp macro="">
      <xdr:nvCxnSpPr>
        <xdr:cNvPr id="96" name="直線コネクタ 95"/>
        <xdr:cNvCxnSpPr/>
      </xdr:nvCxnSpPr>
      <xdr:spPr>
        <a:xfrm>
          <a:off x="3289300" y="5703253"/>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42545</xdr:rowOff>
    </xdr:from>
    <xdr:to>
      <xdr:col>11</xdr:col>
      <xdr:colOff>187325</xdr:colOff>
      <xdr:row>28</xdr:row>
      <xdr:rowOff>144145</xdr:rowOff>
    </xdr:to>
    <xdr:sp macro="" textlink="">
      <xdr:nvSpPr>
        <xdr:cNvPr id="97" name="楕円 96"/>
        <xdr:cNvSpPr/>
      </xdr:nvSpPr>
      <xdr:spPr>
        <a:xfrm>
          <a:off x="2476500" y="56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93345</xdr:rowOff>
    </xdr:from>
    <xdr:to>
      <xdr:col>15</xdr:col>
      <xdr:colOff>136525</xdr:colOff>
      <xdr:row>28</xdr:row>
      <xdr:rowOff>131128</xdr:rowOff>
    </xdr:to>
    <xdr:cxnSp macro="">
      <xdr:nvCxnSpPr>
        <xdr:cNvPr id="98" name="直線コネクタ 97"/>
        <xdr:cNvCxnSpPr/>
      </xdr:nvCxnSpPr>
      <xdr:spPr>
        <a:xfrm>
          <a:off x="2527300" y="5665470"/>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38947</xdr:rowOff>
    </xdr:from>
    <xdr:to>
      <xdr:col>7</xdr:col>
      <xdr:colOff>187325</xdr:colOff>
      <xdr:row>28</xdr:row>
      <xdr:rowOff>140547</xdr:rowOff>
    </xdr:to>
    <xdr:sp macro="" textlink="">
      <xdr:nvSpPr>
        <xdr:cNvPr id="99" name="楕円 98"/>
        <xdr:cNvSpPr/>
      </xdr:nvSpPr>
      <xdr:spPr>
        <a:xfrm>
          <a:off x="1714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89747</xdr:rowOff>
    </xdr:from>
    <xdr:to>
      <xdr:col>11</xdr:col>
      <xdr:colOff>136525</xdr:colOff>
      <xdr:row>28</xdr:row>
      <xdr:rowOff>93345</xdr:rowOff>
    </xdr:to>
    <xdr:cxnSp macro="">
      <xdr:nvCxnSpPr>
        <xdr:cNvPr id="100" name="直線コネクタ 99"/>
        <xdr:cNvCxnSpPr/>
      </xdr:nvCxnSpPr>
      <xdr:spPr>
        <a:xfrm>
          <a:off x="1765300" y="566187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101"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128816</xdr:rowOff>
    </xdr:from>
    <xdr:ext cx="405111" cy="259045"/>
    <xdr:sp macro="" textlink="">
      <xdr:nvSpPr>
        <xdr:cNvPr id="102" name="n_2aveValue有形固定資産減価償却率"/>
        <xdr:cNvSpPr txBox="1"/>
      </xdr:nvSpPr>
      <xdr:spPr>
        <a:xfrm>
          <a:off x="3086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92833</xdr:rowOff>
    </xdr:from>
    <xdr:ext cx="405111" cy="259045"/>
    <xdr:sp macro="" textlink="">
      <xdr:nvSpPr>
        <xdr:cNvPr id="103" name="n_3aveValue有形固定資産減価償却率"/>
        <xdr:cNvSpPr txBox="1"/>
      </xdr:nvSpPr>
      <xdr:spPr>
        <a:xfrm>
          <a:off x="2324744" y="600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52193</xdr:rowOff>
    </xdr:from>
    <xdr:ext cx="405111" cy="259045"/>
    <xdr:sp macro="" textlink="">
      <xdr:nvSpPr>
        <xdr:cNvPr id="105" name="n_1mainValue有形固定資産減価償却率"/>
        <xdr:cNvSpPr txBox="1"/>
      </xdr:nvSpPr>
      <xdr:spPr>
        <a:xfrm>
          <a:off x="3836044" y="5452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27005</xdr:rowOff>
    </xdr:from>
    <xdr:ext cx="405111" cy="259045"/>
    <xdr:sp macro="" textlink="">
      <xdr:nvSpPr>
        <xdr:cNvPr id="106" name="n_2mainValue有形固定資産減価償却率"/>
        <xdr:cNvSpPr txBox="1"/>
      </xdr:nvSpPr>
      <xdr:spPr>
        <a:xfrm>
          <a:off x="3086744" y="542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160672</xdr:rowOff>
    </xdr:from>
    <xdr:ext cx="405111" cy="259045"/>
    <xdr:sp macro="" textlink="">
      <xdr:nvSpPr>
        <xdr:cNvPr id="107" name="n_3mainValue有形固定資産減価償却率"/>
        <xdr:cNvSpPr txBox="1"/>
      </xdr:nvSpPr>
      <xdr:spPr>
        <a:xfrm>
          <a:off x="2324744" y="53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157074</xdr:rowOff>
    </xdr:from>
    <xdr:ext cx="405111" cy="259045"/>
    <xdr:sp macro="" textlink="">
      <xdr:nvSpPr>
        <xdr:cNvPr id="108" name="n_4mainValue有形固定資産減価償却率"/>
        <xdr:cNvSpPr txBox="1"/>
      </xdr:nvSpPr>
      <xdr:spPr>
        <a:xfrm>
          <a:off x="15627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債務償還比率については充当可能財源が将来負担額を上回るため０％表記となる。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要因としては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の減少や基金残高の増加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、交付税措置の率が大きい起債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の実施が考えられる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19495</xdr:rowOff>
    </xdr:from>
    <xdr:to>
      <xdr:col>72</xdr:col>
      <xdr:colOff>123825</xdr:colOff>
      <xdr:row>26</xdr:row>
      <xdr:rowOff>121095</xdr:rowOff>
    </xdr:to>
    <xdr:sp macro="" textlink="">
      <xdr:nvSpPr>
        <xdr:cNvPr id="155" name="楕円 154"/>
        <xdr:cNvSpPr/>
      </xdr:nvSpPr>
      <xdr:spPr>
        <a:xfrm>
          <a:off x="14033500" y="52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33836</xdr:rowOff>
    </xdr:from>
    <xdr:to>
      <xdr:col>68</xdr:col>
      <xdr:colOff>123825</xdr:colOff>
      <xdr:row>26</xdr:row>
      <xdr:rowOff>135436</xdr:rowOff>
    </xdr:to>
    <xdr:sp macro="" textlink="">
      <xdr:nvSpPr>
        <xdr:cNvPr id="156" name="楕円 155"/>
        <xdr:cNvSpPr/>
      </xdr:nvSpPr>
      <xdr:spPr>
        <a:xfrm>
          <a:off x="13271500" y="52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70295</xdr:rowOff>
    </xdr:from>
    <xdr:to>
      <xdr:col>72</xdr:col>
      <xdr:colOff>73025</xdr:colOff>
      <xdr:row>26</xdr:row>
      <xdr:rowOff>84636</xdr:rowOff>
    </xdr:to>
    <xdr:cxnSp macro="">
      <xdr:nvCxnSpPr>
        <xdr:cNvPr id="157" name="直線コネクタ 156"/>
        <xdr:cNvCxnSpPr/>
      </xdr:nvCxnSpPr>
      <xdr:spPr>
        <a:xfrm flipV="1">
          <a:off x="13322300" y="5299520"/>
          <a:ext cx="762000" cy="1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82722</xdr:rowOff>
    </xdr:from>
    <xdr:to>
      <xdr:col>64</xdr:col>
      <xdr:colOff>123825</xdr:colOff>
      <xdr:row>27</xdr:row>
      <xdr:rowOff>12872</xdr:rowOff>
    </xdr:to>
    <xdr:sp macro="" textlink="">
      <xdr:nvSpPr>
        <xdr:cNvPr id="158" name="楕円 157"/>
        <xdr:cNvSpPr/>
      </xdr:nvSpPr>
      <xdr:spPr>
        <a:xfrm>
          <a:off x="12509500" y="53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84636</xdr:rowOff>
    </xdr:from>
    <xdr:to>
      <xdr:col>68</xdr:col>
      <xdr:colOff>73025</xdr:colOff>
      <xdr:row>26</xdr:row>
      <xdr:rowOff>133522</xdr:rowOff>
    </xdr:to>
    <xdr:cxnSp macro="">
      <xdr:nvCxnSpPr>
        <xdr:cNvPr id="159" name="直線コネクタ 158"/>
        <xdr:cNvCxnSpPr/>
      </xdr:nvCxnSpPr>
      <xdr:spPr>
        <a:xfrm flipV="1">
          <a:off x="12560300" y="5313861"/>
          <a:ext cx="762000" cy="4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123435</xdr:rowOff>
    </xdr:from>
    <xdr:to>
      <xdr:col>60</xdr:col>
      <xdr:colOff>123825</xdr:colOff>
      <xdr:row>27</xdr:row>
      <xdr:rowOff>53585</xdr:rowOff>
    </xdr:to>
    <xdr:sp macro="" textlink="">
      <xdr:nvSpPr>
        <xdr:cNvPr id="160" name="楕円 159"/>
        <xdr:cNvSpPr/>
      </xdr:nvSpPr>
      <xdr:spPr>
        <a:xfrm>
          <a:off x="11747500" y="53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133522</xdr:rowOff>
    </xdr:from>
    <xdr:to>
      <xdr:col>64</xdr:col>
      <xdr:colOff>73025</xdr:colOff>
      <xdr:row>27</xdr:row>
      <xdr:rowOff>2785</xdr:rowOff>
    </xdr:to>
    <xdr:cxnSp macro="">
      <xdr:nvCxnSpPr>
        <xdr:cNvPr id="161" name="直線コネクタ 160"/>
        <xdr:cNvCxnSpPr/>
      </xdr:nvCxnSpPr>
      <xdr:spPr>
        <a:xfrm flipV="1">
          <a:off x="11798300" y="5362747"/>
          <a:ext cx="762000" cy="4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2"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3"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4"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5"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137622</xdr:rowOff>
    </xdr:from>
    <xdr:ext cx="405111" cy="259045"/>
    <xdr:sp macro="" textlink="">
      <xdr:nvSpPr>
        <xdr:cNvPr id="166" name="n_1mainValue債務償還比率"/>
        <xdr:cNvSpPr txBox="1"/>
      </xdr:nvSpPr>
      <xdr:spPr>
        <a:xfrm>
          <a:off x="13869044" y="502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151963</xdr:rowOff>
    </xdr:from>
    <xdr:ext cx="405111" cy="259045"/>
    <xdr:sp macro="" textlink="">
      <xdr:nvSpPr>
        <xdr:cNvPr id="167" name="n_2mainValue債務償還比率"/>
        <xdr:cNvSpPr txBox="1"/>
      </xdr:nvSpPr>
      <xdr:spPr>
        <a:xfrm>
          <a:off x="13119744" y="503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29399</xdr:rowOff>
    </xdr:from>
    <xdr:ext cx="405111" cy="259045"/>
    <xdr:sp macro="" textlink="">
      <xdr:nvSpPr>
        <xdr:cNvPr id="168" name="n_3mainValue債務償還比率"/>
        <xdr:cNvSpPr txBox="1"/>
      </xdr:nvSpPr>
      <xdr:spPr>
        <a:xfrm>
          <a:off x="12357744" y="5087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70112</xdr:rowOff>
    </xdr:from>
    <xdr:ext cx="405111" cy="259045"/>
    <xdr:sp macro="" textlink="">
      <xdr:nvSpPr>
        <xdr:cNvPr id="169" name="n_4mainValue債務償還比率"/>
        <xdr:cNvSpPr txBox="1"/>
      </xdr:nvSpPr>
      <xdr:spPr>
        <a:xfrm>
          <a:off x="11595744" y="51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74" name="楕円 73"/>
        <xdr:cNvSpPr/>
      </xdr:nvSpPr>
      <xdr:spPr>
        <a:xfrm>
          <a:off x="45847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98896</xdr:rowOff>
    </xdr:from>
    <xdr:ext cx="405111" cy="259045"/>
    <xdr:sp macro="" textlink="">
      <xdr:nvSpPr>
        <xdr:cNvPr id="75" name="【道路】&#10;有形固定資産減価償却率該当値テキスト"/>
        <xdr:cNvSpPr txBox="1"/>
      </xdr:nvSpPr>
      <xdr:spPr>
        <a:xfrm>
          <a:off x="4673600" y="627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126819</xdr:rowOff>
    </xdr:to>
    <xdr:cxnSp macro="">
      <xdr:nvCxnSpPr>
        <xdr:cNvPr id="77" name="直線コネクタ 76"/>
        <xdr:cNvCxnSpPr/>
      </xdr:nvCxnSpPr>
      <xdr:spPr>
        <a:xfrm>
          <a:off x="3797300" y="64410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18869</xdr:rowOff>
    </xdr:from>
    <xdr:to>
      <xdr:col>15</xdr:col>
      <xdr:colOff>101600</xdr:colOff>
      <xdr:row>37</xdr:row>
      <xdr:rowOff>120469</xdr:rowOff>
    </xdr:to>
    <xdr:sp macro="" textlink="">
      <xdr:nvSpPr>
        <xdr:cNvPr id="78" name="楕円 77"/>
        <xdr:cNvSpPr/>
      </xdr:nvSpPr>
      <xdr:spPr>
        <a:xfrm>
          <a:off x="2857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69669</xdr:rowOff>
    </xdr:from>
    <xdr:to>
      <xdr:col>19</xdr:col>
      <xdr:colOff>177800</xdr:colOff>
      <xdr:row>37</xdr:row>
      <xdr:rowOff>97427</xdr:rowOff>
    </xdr:to>
    <xdr:cxnSp macro="">
      <xdr:nvCxnSpPr>
        <xdr:cNvPr id="79" name="直線コネクタ 78"/>
        <xdr:cNvCxnSpPr/>
      </xdr:nvCxnSpPr>
      <xdr:spPr>
        <a:xfrm>
          <a:off x="2908300" y="641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136434</xdr:rowOff>
    </xdr:from>
    <xdr:to>
      <xdr:col>10</xdr:col>
      <xdr:colOff>165100</xdr:colOff>
      <xdr:row>37</xdr:row>
      <xdr:rowOff>66584</xdr:rowOff>
    </xdr:to>
    <xdr:sp macro="" textlink="">
      <xdr:nvSpPr>
        <xdr:cNvPr id="80" name="楕円 79"/>
        <xdr:cNvSpPr/>
      </xdr:nvSpPr>
      <xdr:spPr>
        <a:xfrm>
          <a:off x="1968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15784</xdr:rowOff>
    </xdr:from>
    <xdr:to>
      <xdr:col>15</xdr:col>
      <xdr:colOff>50800</xdr:colOff>
      <xdr:row>37</xdr:row>
      <xdr:rowOff>69669</xdr:rowOff>
    </xdr:to>
    <xdr:cxnSp macro="">
      <xdr:nvCxnSpPr>
        <xdr:cNvPr id="81" name="直線コネクタ 80"/>
        <xdr:cNvCxnSpPr/>
      </xdr:nvCxnSpPr>
      <xdr:spPr>
        <a:xfrm>
          <a:off x="2019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77651</xdr:rowOff>
    </xdr:from>
    <xdr:to>
      <xdr:col>6</xdr:col>
      <xdr:colOff>38100</xdr:colOff>
      <xdr:row>37</xdr:row>
      <xdr:rowOff>7801</xdr:rowOff>
    </xdr:to>
    <xdr:sp macro="" textlink="">
      <xdr:nvSpPr>
        <xdr:cNvPr id="82" name="楕円 81"/>
        <xdr:cNvSpPr/>
      </xdr:nvSpPr>
      <xdr:spPr>
        <a:xfrm>
          <a:off x="1079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128451</xdr:rowOff>
    </xdr:from>
    <xdr:to>
      <xdr:col>10</xdr:col>
      <xdr:colOff>114300</xdr:colOff>
      <xdr:row>37</xdr:row>
      <xdr:rowOff>15784</xdr:rowOff>
    </xdr:to>
    <xdr:cxnSp macro="">
      <xdr:nvCxnSpPr>
        <xdr:cNvPr id="83" name="直線コネクタ 82"/>
        <xdr:cNvCxnSpPr/>
      </xdr:nvCxnSpPr>
      <xdr:spPr>
        <a:xfrm>
          <a:off x="1130300" y="63006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84" name="n_1aveValue【道路】&#10;有形固定資産減価償却率"/>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5" name="n_2aveValue【道路】&#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118127</xdr:rowOff>
    </xdr:from>
    <xdr:ext cx="405111" cy="259045"/>
    <xdr:sp macro="" textlink="">
      <xdr:nvSpPr>
        <xdr:cNvPr id="86" name="n_3aveValue【道路】&#10;有形固定資産減価償却率"/>
        <xdr:cNvSpPr txBox="1"/>
      </xdr:nvSpPr>
      <xdr:spPr>
        <a:xfrm>
          <a:off x="1816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164754</xdr:rowOff>
    </xdr:from>
    <xdr:ext cx="405111" cy="259045"/>
    <xdr:sp macro="" textlink="">
      <xdr:nvSpPr>
        <xdr:cNvPr id="88" name="n_1mainValue【道路】&#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136996</xdr:rowOff>
    </xdr:from>
    <xdr:ext cx="405111" cy="259045"/>
    <xdr:sp macro="" textlink="">
      <xdr:nvSpPr>
        <xdr:cNvPr id="89" name="n_2mainValue【道路】&#10;有形固定資産減価償却率"/>
        <xdr:cNvSpPr txBox="1"/>
      </xdr:nvSpPr>
      <xdr:spPr>
        <a:xfrm>
          <a:off x="2705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83111</xdr:rowOff>
    </xdr:from>
    <xdr:ext cx="405111" cy="259045"/>
    <xdr:sp macro="" textlink="">
      <xdr:nvSpPr>
        <xdr:cNvPr id="90" name="n_3mainValue【道路】&#10;有形固定資産減価償却率"/>
        <xdr:cNvSpPr txBox="1"/>
      </xdr:nvSpPr>
      <xdr:spPr>
        <a:xfrm>
          <a:off x="1816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24328</xdr:rowOff>
    </xdr:from>
    <xdr:ext cx="405111" cy="259045"/>
    <xdr:sp macro="" textlink="">
      <xdr:nvSpPr>
        <xdr:cNvPr id="91" name="n_4mainValue【道路】&#10;有形固定資産減価償却率"/>
        <xdr:cNvSpPr txBox="1"/>
      </xdr:nvSpPr>
      <xdr:spPr>
        <a:xfrm>
          <a:off x="927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12503</xdr:rowOff>
    </xdr:from>
    <xdr:to>
      <xdr:col>55</xdr:col>
      <xdr:colOff>50800</xdr:colOff>
      <xdr:row>41</xdr:row>
      <xdr:rowOff>114103</xdr:rowOff>
    </xdr:to>
    <xdr:sp macro="" textlink="">
      <xdr:nvSpPr>
        <xdr:cNvPr id="131" name="楕円 130"/>
        <xdr:cNvSpPr/>
      </xdr:nvSpPr>
      <xdr:spPr>
        <a:xfrm>
          <a:off x="10426700" y="70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162380</xdr:rowOff>
    </xdr:from>
    <xdr:ext cx="534377" cy="259045"/>
    <xdr:sp macro="" textlink="">
      <xdr:nvSpPr>
        <xdr:cNvPr id="132" name="【道路】&#10;一人当たり延長該当値テキスト"/>
        <xdr:cNvSpPr txBox="1"/>
      </xdr:nvSpPr>
      <xdr:spPr>
        <a:xfrm>
          <a:off x="10515600" y="70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16146</xdr:rowOff>
    </xdr:from>
    <xdr:to>
      <xdr:col>50</xdr:col>
      <xdr:colOff>165100</xdr:colOff>
      <xdr:row>41</xdr:row>
      <xdr:rowOff>117746</xdr:rowOff>
    </xdr:to>
    <xdr:sp macro="" textlink="">
      <xdr:nvSpPr>
        <xdr:cNvPr id="133" name="楕円 132"/>
        <xdr:cNvSpPr/>
      </xdr:nvSpPr>
      <xdr:spPr>
        <a:xfrm>
          <a:off x="9588500" y="704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63303</xdr:rowOff>
    </xdr:from>
    <xdr:to>
      <xdr:col>55</xdr:col>
      <xdr:colOff>0</xdr:colOff>
      <xdr:row>41</xdr:row>
      <xdr:rowOff>66946</xdr:rowOff>
    </xdr:to>
    <xdr:cxnSp macro="">
      <xdr:nvCxnSpPr>
        <xdr:cNvPr id="134" name="直線コネクタ 133"/>
        <xdr:cNvCxnSpPr/>
      </xdr:nvCxnSpPr>
      <xdr:spPr>
        <a:xfrm flipV="1">
          <a:off x="9639300" y="7092753"/>
          <a:ext cx="8382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14663</xdr:rowOff>
    </xdr:from>
    <xdr:to>
      <xdr:col>46</xdr:col>
      <xdr:colOff>38100</xdr:colOff>
      <xdr:row>41</xdr:row>
      <xdr:rowOff>116263</xdr:rowOff>
    </xdr:to>
    <xdr:sp macro="" textlink="">
      <xdr:nvSpPr>
        <xdr:cNvPr id="135" name="楕円 134"/>
        <xdr:cNvSpPr/>
      </xdr:nvSpPr>
      <xdr:spPr>
        <a:xfrm>
          <a:off x="8699500" y="70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65463</xdr:rowOff>
    </xdr:from>
    <xdr:to>
      <xdr:col>50</xdr:col>
      <xdr:colOff>114300</xdr:colOff>
      <xdr:row>41</xdr:row>
      <xdr:rowOff>66946</xdr:rowOff>
    </xdr:to>
    <xdr:cxnSp macro="">
      <xdr:nvCxnSpPr>
        <xdr:cNvPr id="136" name="直線コネクタ 135"/>
        <xdr:cNvCxnSpPr/>
      </xdr:nvCxnSpPr>
      <xdr:spPr>
        <a:xfrm>
          <a:off x="8750300" y="7094913"/>
          <a:ext cx="889000" cy="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16919</xdr:rowOff>
    </xdr:from>
    <xdr:to>
      <xdr:col>41</xdr:col>
      <xdr:colOff>101600</xdr:colOff>
      <xdr:row>41</xdr:row>
      <xdr:rowOff>118519</xdr:rowOff>
    </xdr:to>
    <xdr:sp macro="" textlink="">
      <xdr:nvSpPr>
        <xdr:cNvPr id="137" name="楕円 136"/>
        <xdr:cNvSpPr/>
      </xdr:nvSpPr>
      <xdr:spPr>
        <a:xfrm>
          <a:off x="7810500" y="70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65463</xdr:rowOff>
    </xdr:from>
    <xdr:to>
      <xdr:col>45</xdr:col>
      <xdr:colOff>177800</xdr:colOff>
      <xdr:row>41</xdr:row>
      <xdr:rowOff>67719</xdr:rowOff>
    </xdr:to>
    <xdr:cxnSp macro="">
      <xdr:nvCxnSpPr>
        <xdr:cNvPr id="138" name="直線コネクタ 137"/>
        <xdr:cNvCxnSpPr/>
      </xdr:nvCxnSpPr>
      <xdr:spPr>
        <a:xfrm flipV="1">
          <a:off x="7861300" y="7094913"/>
          <a:ext cx="889000" cy="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58083</xdr:rowOff>
    </xdr:from>
    <xdr:to>
      <xdr:col>36</xdr:col>
      <xdr:colOff>165100</xdr:colOff>
      <xdr:row>41</xdr:row>
      <xdr:rowOff>159683</xdr:rowOff>
    </xdr:to>
    <xdr:sp macro="" textlink="">
      <xdr:nvSpPr>
        <xdr:cNvPr id="139" name="楕円 138"/>
        <xdr:cNvSpPr/>
      </xdr:nvSpPr>
      <xdr:spPr>
        <a:xfrm>
          <a:off x="6921500" y="70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67719</xdr:rowOff>
    </xdr:from>
    <xdr:to>
      <xdr:col>41</xdr:col>
      <xdr:colOff>50800</xdr:colOff>
      <xdr:row>41</xdr:row>
      <xdr:rowOff>108883</xdr:rowOff>
    </xdr:to>
    <xdr:cxnSp macro="">
      <xdr:nvCxnSpPr>
        <xdr:cNvPr id="140" name="直線コネクタ 139"/>
        <xdr:cNvCxnSpPr/>
      </xdr:nvCxnSpPr>
      <xdr:spPr>
        <a:xfrm flipV="1">
          <a:off x="6972300" y="7097169"/>
          <a:ext cx="889000" cy="4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108873</xdr:rowOff>
    </xdr:from>
    <xdr:ext cx="534377" cy="259045"/>
    <xdr:sp macro="" textlink="">
      <xdr:nvSpPr>
        <xdr:cNvPr id="145" name="n_1mainValue【道路】&#10;一人当たり延長"/>
        <xdr:cNvSpPr txBox="1"/>
      </xdr:nvSpPr>
      <xdr:spPr>
        <a:xfrm>
          <a:off x="9359411" y="713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107390</xdr:rowOff>
    </xdr:from>
    <xdr:ext cx="534377" cy="259045"/>
    <xdr:sp macro="" textlink="">
      <xdr:nvSpPr>
        <xdr:cNvPr id="146" name="n_2mainValue【道路】&#10;一人当たり延長"/>
        <xdr:cNvSpPr txBox="1"/>
      </xdr:nvSpPr>
      <xdr:spPr>
        <a:xfrm>
          <a:off x="8483111" y="71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109646</xdr:rowOff>
    </xdr:from>
    <xdr:ext cx="534377" cy="259045"/>
    <xdr:sp macro="" textlink="">
      <xdr:nvSpPr>
        <xdr:cNvPr id="147" name="n_3mainValue【道路】&#10;一人当たり延長"/>
        <xdr:cNvSpPr txBox="1"/>
      </xdr:nvSpPr>
      <xdr:spPr>
        <a:xfrm>
          <a:off x="7594111" y="71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150810</xdr:rowOff>
    </xdr:from>
    <xdr:ext cx="534377" cy="259045"/>
    <xdr:sp macro="" textlink="">
      <xdr:nvSpPr>
        <xdr:cNvPr id="148" name="n_4mainValue【道路】&#10;一人当たり延長"/>
        <xdr:cNvSpPr txBox="1"/>
      </xdr:nvSpPr>
      <xdr:spPr>
        <a:xfrm>
          <a:off x="6705111" y="71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135346</xdr:rowOff>
    </xdr:from>
    <xdr:to>
      <xdr:col>24</xdr:col>
      <xdr:colOff>114300</xdr:colOff>
      <xdr:row>58</xdr:row>
      <xdr:rowOff>65496</xdr:rowOff>
    </xdr:to>
    <xdr:sp macro="" textlink="">
      <xdr:nvSpPr>
        <xdr:cNvPr id="190" name="楕円 189"/>
        <xdr:cNvSpPr/>
      </xdr:nvSpPr>
      <xdr:spPr>
        <a:xfrm>
          <a:off x="4584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158223</xdr:rowOff>
    </xdr:from>
    <xdr:ext cx="405111" cy="259045"/>
    <xdr:sp macro="" textlink="">
      <xdr:nvSpPr>
        <xdr:cNvPr id="191" name="【橋りょう・トンネル】&#10;有形固定資産減価償却率該当値テキスト"/>
        <xdr:cNvSpPr txBox="1"/>
      </xdr:nvSpPr>
      <xdr:spPr>
        <a:xfrm>
          <a:off x="4673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92" name="楕円 191"/>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160020</xdr:rowOff>
    </xdr:from>
    <xdr:to>
      <xdr:col>24</xdr:col>
      <xdr:colOff>63500</xdr:colOff>
      <xdr:row>58</xdr:row>
      <xdr:rowOff>14696</xdr:rowOff>
    </xdr:to>
    <xdr:cxnSp macro="">
      <xdr:nvCxnSpPr>
        <xdr:cNvPr id="193" name="直線コネクタ 192"/>
        <xdr:cNvCxnSpPr/>
      </xdr:nvCxnSpPr>
      <xdr:spPr>
        <a:xfrm>
          <a:off x="3797300" y="993267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92891</xdr:rowOff>
    </xdr:from>
    <xdr:to>
      <xdr:col>15</xdr:col>
      <xdr:colOff>101600</xdr:colOff>
      <xdr:row>58</xdr:row>
      <xdr:rowOff>23041</xdr:rowOff>
    </xdr:to>
    <xdr:sp macro="" textlink="">
      <xdr:nvSpPr>
        <xdr:cNvPr id="194" name="楕円 193"/>
        <xdr:cNvSpPr/>
      </xdr:nvSpPr>
      <xdr:spPr>
        <a:xfrm>
          <a:off x="2857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143691</xdr:rowOff>
    </xdr:from>
    <xdr:to>
      <xdr:col>19</xdr:col>
      <xdr:colOff>177800</xdr:colOff>
      <xdr:row>57</xdr:row>
      <xdr:rowOff>160020</xdr:rowOff>
    </xdr:to>
    <xdr:cxnSp macro="">
      <xdr:nvCxnSpPr>
        <xdr:cNvPr id="195" name="直線コネクタ 194"/>
        <xdr:cNvCxnSpPr/>
      </xdr:nvCxnSpPr>
      <xdr:spPr>
        <a:xfrm>
          <a:off x="2908300" y="99163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53703</xdr:rowOff>
    </xdr:from>
    <xdr:to>
      <xdr:col>10</xdr:col>
      <xdr:colOff>165100</xdr:colOff>
      <xdr:row>57</xdr:row>
      <xdr:rowOff>155303</xdr:rowOff>
    </xdr:to>
    <xdr:sp macro="" textlink="">
      <xdr:nvSpPr>
        <xdr:cNvPr id="196" name="楕円 195"/>
        <xdr:cNvSpPr/>
      </xdr:nvSpPr>
      <xdr:spPr>
        <a:xfrm>
          <a:off x="1968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104503</xdr:rowOff>
    </xdr:from>
    <xdr:to>
      <xdr:col>15</xdr:col>
      <xdr:colOff>50800</xdr:colOff>
      <xdr:row>57</xdr:row>
      <xdr:rowOff>143691</xdr:rowOff>
    </xdr:to>
    <xdr:cxnSp macro="">
      <xdr:nvCxnSpPr>
        <xdr:cNvPr id="197" name="直線コネクタ 196"/>
        <xdr:cNvCxnSpPr/>
      </xdr:nvCxnSpPr>
      <xdr:spPr>
        <a:xfrm>
          <a:off x="2019300" y="98771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68399</xdr:rowOff>
    </xdr:from>
    <xdr:to>
      <xdr:col>6</xdr:col>
      <xdr:colOff>38100</xdr:colOff>
      <xdr:row>55</xdr:row>
      <xdr:rowOff>169999</xdr:rowOff>
    </xdr:to>
    <xdr:sp macro="" textlink="">
      <xdr:nvSpPr>
        <xdr:cNvPr id="198" name="楕円 197"/>
        <xdr:cNvSpPr/>
      </xdr:nvSpPr>
      <xdr:spPr>
        <a:xfrm>
          <a:off x="1079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119199</xdr:rowOff>
    </xdr:from>
    <xdr:to>
      <xdr:col>10</xdr:col>
      <xdr:colOff>114300</xdr:colOff>
      <xdr:row>57</xdr:row>
      <xdr:rowOff>104503</xdr:rowOff>
    </xdr:to>
    <xdr:cxnSp macro="">
      <xdr:nvCxnSpPr>
        <xdr:cNvPr id="199" name="直線コネクタ 198"/>
        <xdr:cNvCxnSpPr/>
      </xdr:nvCxnSpPr>
      <xdr:spPr>
        <a:xfrm>
          <a:off x="1130300" y="9548949"/>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204" name="n_1mainValue【橋りょう・トンネ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39568</xdr:rowOff>
    </xdr:from>
    <xdr:ext cx="405111" cy="259045"/>
    <xdr:sp macro="" textlink="">
      <xdr:nvSpPr>
        <xdr:cNvPr id="205" name="n_2mainValue【橋りょう・トンネル】&#10;有形固定資産減価償却率"/>
        <xdr:cNvSpPr txBox="1"/>
      </xdr:nvSpPr>
      <xdr:spPr>
        <a:xfrm>
          <a:off x="2705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380</xdr:rowOff>
    </xdr:from>
    <xdr:ext cx="405111" cy="259045"/>
    <xdr:sp macro="" textlink="">
      <xdr:nvSpPr>
        <xdr:cNvPr id="206" name="n_3mainValue【橋りょう・トンネル】&#10;有形固定資産減価償却率"/>
        <xdr:cNvSpPr txBox="1"/>
      </xdr:nvSpPr>
      <xdr:spPr>
        <a:xfrm>
          <a:off x="1816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15076</xdr:rowOff>
    </xdr:from>
    <xdr:ext cx="340478" cy="259045"/>
    <xdr:sp macro="" textlink="">
      <xdr:nvSpPr>
        <xdr:cNvPr id="207" name="n_4mainValue【橋りょう・トンネル】&#10;有形固定資産減価償却率"/>
        <xdr:cNvSpPr txBox="1"/>
      </xdr:nvSpPr>
      <xdr:spPr>
        <a:xfrm>
          <a:off x="960061" y="9273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157349</xdr:rowOff>
    </xdr:from>
    <xdr:to>
      <xdr:col>55</xdr:col>
      <xdr:colOff>50800</xdr:colOff>
      <xdr:row>62</xdr:row>
      <xdr:rowOff>87499</xdr:rowOff>
    </xdr:to>
    <xdr:sp macro="" textlink="">
      <xdr:nvSpPr>
        <xdr:cNvPr id="247" name="楕円 246"/>
        <xdr:cNvSpPr/>
      </xdr:nvSpPr>
      <xdr:spPr>
        <a:xfrm>
          <a:off x="10426700" y="106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8776</xdr:rowOff>
    </xdr:from>
    <xdr:ext cx="690189" cy="259045"/>
    <xdr:sp macro="" textlink="">
      <xdr:nvSpPr>
        <xdr:cNvPr id="248" name="【橋りょう・トンネル】&#10;一人当たり有形固定資産（償却資産）額該当値テキスト"/>
        <xdr:cNvSpPr txBox="1"/>
      </xdr:nvSpPr>
      <xdr:spPr>
        <a:xfrm>
          <a:off x="10515600" y="104672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165008</xdr:rowOff>
    </xdr:from>
    <xdr:to>
      <xdr:col>50</xdr:col>
      <xdr:colOff>165100</xdr:colOff>
      <xdr:row>62</xdr:row>
      <xdr:rowOff>95158</xdr:rowOff>
    </xdr:to>
    <xdr:sp macro="" textlink="">
      <xdr:nvSpPr>
        <xdr:cNvPr id="249" name="楕円 248"/>
        <xdr:cNvSpPr/>
      </xdr:nvSpPr>
      <xdr:spPr>
        <a:xfrm>
          <a:off x="9588500" y="106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36699</xdr:rowOff>
    </xdr:from>
    <xdr:to>
      <xdr:col>55</xdr:col>
      <xdr:colOff>0</xdr:colOff>
      <xdr:row>62</xdr:row>
      <xdr:rowOff>44358</xdr:rowOff>
    </xdr:to>
    <xdr:cxnSp macro="">
      <xdr:nvCxnSpPr>
        <xdr:cNvPr id="250" name="直線コネクタ 249"/>
        <xdr:cNvCxnSpPr/>
      </xdr:nvCxnSpPr>
      <xdr:spPr>
        <a:xfrm flipV="1">
          <a:off x="9639300" y="10666599"/>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942</xdr:rowOff>
    </xdr:from>
    <xdr:to>
      <xdr:col>46</xdr:col>
      <xdr:colOff>38100</xdr:colOff>
      <xdr:row>62</xdr:row>
      <xdr:rowOff>102542</xdr:rowOff>
    </xdr:to>
    <xdr:sp macro="" textlink="">
      <xdr:nvSpPr>
        <xdr:cNvPr id="251" name="楕円 250"/>
        <xdr:cNvSpPr/>
      </xdr:nvSpPr>
      <xdr:spPr>
        <a:xfrm>
          <a:off x="8699500" y="106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44358</xdr:rowOff>
    </xdr:from>
    <xdr:to>
      <xdr:col>50</xdr:col>
      <xdr:colOff>114300</xdr:colOff>
      <xdr:row>62</xdr:row>
      <xdr:rowOff>51742</xdr:rowOff>
    </xdr:to>
    <xdr:cxnSp macro="">
      <xdr:nvCxnSpPr>
        <xdr:cNvPr id="252" name="直線コネクタ 251"/>
        <xdr:cNvCxnSpPr/>
      </xdr:nvCxnSpPr>
      <xdr:spPr>
        <a:xfrm flipV="1">
          <a:off x="8750300" y="1067425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7291</xdr:rowOff>
    </xdr:from>
    <xdr:to>
      <xdr:col>41</xdr:col>
      <xdr:colOff>101600</xdr:colOff>
      <xdr:row>62</xdr:row>
      <xdr:rowOff>108891</xdr:rowOff>
    </xdr:to>
    <xdr:sp macro="" textlink="">
      <xdr:nvSpPr>
        <xdr:cNvPr id="253" name="楕円 252"/>
        <xdr:cNvSpPr/>
      </xdr:nvSpPr>
      <xdr:spPr>
        <a:xfrm>
          <a:off x="7810500" y="10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51742</xdr:rowOff>
    </xdr:from>
    <xdr:to>
      <xdr:col>45</xdr:col>
      <xdr:colOff>177800</xdr:colOff>
      <xdr:row>62</xdr:row>
      <xdr:rowOff>58091</xdr:rowOff>
    </xdr:to>
    <xdr:cxnSp macro="">
      <xdr:nvCxnSpPr>
        <xdr:cNvPr id="254" name="直線コネクタ 253"/>
        <xdr:cNvCxnSpPr/>
      </xdr:nvCxnSpPr>
      <xdr:spPr>
        <a:xfrm flipV="1">
          <a:off x="7861300" y="10681642"/>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107073</xdr:rowOff>
    </xdr:from>
    <xdr:to>
      <xdr:col>36</xdr:col>
      <xdr:colOff>165100</xdr:colOff>
      <xdr:row>63</xdr:row>
      <xdr:rowOff>37223</xdr:rowOff>
    </xdr:to>
    <xdr:sp macro="" textlink="">
      <xdr:nvSpPr>
        <xdr:cNvPr id="255" name="楕円 254"/>
        <xdr:cNvSpPr/>
      </xdr:nvSpPr>
      <xdr:spPr>
        <a:xfrm>
          <a:off x="6921500" y="1073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58091</xdr:rowOff>
    </xdr:from>
    <xdr:to>
      <xdr:col>41</xdr:col>
      <xdr:colOff>50800</xdr:colOff>
      <xdr:row>62</xdr:row>
      <xdr:rowOff>157873</xdr:rowOff>
    </xdr:to>
    <xdr:cxnSp macro="">
      <xdr:nvCxnSpPr>
        <xdr:cNvPr id="256" name="直線コネクタ 255"/>
        <xdr:cNvCxnSpPr/>
      </xdr:nvCxnSpPr>
      <xdr:spPr>
        <a:xfrm flipV="1">
          <a:off x="6972300" y="10687991"/>
          <a:ext cx="889000" cy="9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111685</xdr:rowOff>
    </xdr:from>
    <xdr:ext cx="690189" cy="259045"/>
    <xdr:sp macro="" textlink="">
      <xdr:nvSpPr>
        <xdr:cNvPr id="261" name="n_1mainValue【橋りょう・トンネル】&#10;一人当たり有形固定資産（償却資産）額"/>
        <xdr:cNvSpPr txBox="1"/>
      </xdr:nvSpPr>
      <xdr:spPr>
        <a:xfrm>
          <a:off x="9281505" y="10398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119069</xdr:rowOff>
    </xdr:from>
    <xdr:ext cx="690189" cy="259045"/>
    <xdr:sp macro="" textlink="">
      <xdr:nvSpPr>
        <xdr:cNvPr id="262" name="n_2mainValue【橋りょう・トンネル】&#10;一人当たり有形固定資産（償却資産）額"/>
        <xdr:cNvSpPr txBox="1"/>
      </xdr:nvSpPr>
      <xdr:spPr>
        <a:xfrm>
          <a:off x="8405205" y="10406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125418</xdr:rowOff>
    </xdr:from>
    <xdr:ext cx="690189" cy="259045"/>
    <xdr:sp macro="" textlink="">
      <xdr:nvSpPr>
        <xdr:cNvPr id="263" name="n_3mainValue【橋りょう・トンネル】&#10;一人当たり有形固定資産（償却資産）額"/>
        <xdr:cNvSpPr txBox="1"/>
      </xdr:nvSpPr>
      <xdr:spPr>
        <a:xfrm>
          <a:off x="7516205" y="10412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53750</xdr:rowOff>
    </xdr:from>
    <xdr:ext cx="690189" cy="259045"/>
    <xdr:sp macro="" textlink="">
      <xdr:nvSpPr>
        <xdr:cNvPr id="264" name="n_4mainValue【橋りょう・トンネル】&#10;一人当たり有形固定資産（償却資産）額"/>
        <xdr:cNvSpPr txBox="1"/>
      </xdr:nvSpPr>
      <xdr:spPr>
        <a:xfrm>
          <a:off x="6627205" y="10512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306" name="楕円 305"/>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307" name="【公営住宅】&#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93436</xdr:rowOff>
    </xdr:from>
    <xdr:to>
      <xdr:col>20</xdr:col>
      <xdr:colOff>38100</xdr:colOff>
      <xdr:row>81</xdr:row>
      <xdr:rowOff>23586</xdr:rowOff>
    </xdr:to>
    <xdr:sp macro="" textlink="">
      <xdr:nvSpPr>
        <xdr:cNvPr id="308" name="楕円 307"/>
        <xdr:cNvSpPr/>
      </xdr:nvSpPr>
      <xdr:spPr>
        <a:xfrm>
          <a:off x="3746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144236</xdr:rowOff>
    </xdr:from>
    <xdr:to>
      <xdr:col>24</xdr:col>
      <xdr:colOff>63500</xdr:colOff>
      <xdr:row>81</xdr:row>
      <xdr:rowOff>15239</xdr:rowOff>
    </xdr:to>
    <xdr:cxnSp macro="">
      <xdr:nvCxnSpPr>
        <xdr:cNvPr id="309" name="直線コネクタ 308"/>
        <xdr:cNvCxnSpPr/>
      </xdr:nvCxnSpPr>
      <xdr:spPr>
        <a:xfrm>
          <a:off x="3797300" y="13860236"/>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34652</xdr:rowOff>
    </xdr:from>
    <xdr:to>
      <xdr:col>15</xdr:col>
      <xdr:colOff>101600</xdr:colOff>
      <xdr:row>80</xdr:row>
      <xdr:rowOff>136252</xdr:rowOff>
    </xdr:to>
    <xdr:sp macro="" textlink="">
      <xdr:nvSpPr>
        <xdr:cNvPr id="310" name="楕円 309"/>
        <xdr:cNvSpPr/>
      </xdr:nvSpPr>
      <xdr:spPr>
        <a:xfrm>
          <a:off x="2857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85452</xdr:rowOff>
    </xdr:from>
    <xdr:to>
      <xdr:col>19</xdr:col>
      <xdr:colOff>177800</xdr:colOff>
      <xdr:row>80</xdr:row>
      <xdr:rowOff>144236</xdr:rowOff>
    </xdr:to>
    <xdr:cxnSp macro="">
      <xdr:nvCxnSpPr>
        <xdr:cNvPr id="311" name="直線コネクタ 310"/>
        <xdr:cNvCxnSpPr/>
      </xdr:nvCxnSpPr>
      <xdr:spPr>
        <a:xfrm>
          <a:off x="2908300" y="138014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52614</xdr:rowOff>
    </xdr:from>
    <xdr:to>
      <xdr:col>10</xdr:col>
      <xdr:colOff>165100</xdr:colOff>
      <xdr:row>83</xdr:row>
      <xdr:rowOff>154214</xdr:rowOff>
    </xdr:to>
    <xdr:sp macro="" textlink="">
      <xdr:nvSpPr>
        <xdr:cNvPr id="312" name="楕円 311"/>
        <xdr:cNvSpPr/>
      </xdr:nvSpPr>
      <xdr:spPr>
        <a:xfrm>
          <a:off x="1968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85452</xdr:rowOff>
    </xdr:from>
    <xdr:to>
      <xdr:col>15</xdr:col>
      <xdr:colOff>50800</xdr:colOff>
      <xdr:row>83</xdr:row>
      <xdr:rowOff>103414</xdr:rowOff>
    </xdr:to>
    <xdr:cxnSp macro="">
      <xdr:nvCxnSpPr>
        <xdr:cNvPr id="313" name="直線コネクタ 312"/>
        <xdr:cNvCxnSpPr/>
      </xdr:nvCxnSpPr>
      <xdr:spPr>
        <a:xfrm flipV="1">
          <a:off x="2019300" y="13801452"/>
          <a:ext cx="889000" cy="5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152219</xdr:rowOff>
    </xdr:from>
    <xdr:to>
      <xdr:col>6</xdr:col>
      <xdr:colOff>38100</xdr:colOff>
      <xdr:row>83</xdr:row>
      <xdr:rowOff>82369</xdr:rowOff>
    </xdr:to>
    <xdr:sp macro="" textlink="">
      <xdr:nvSpPr>
        <xdr:cNvPr id="314" name="楕円 313"/>
        <xdr:cNvSpPr/>
      </xdr:nvSpPr>
      <xdr:spPr>
        <a:xfrm>
          <a:off x="1079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31569</xdr:rowOff>
    </xdr:from>
    <xdr:to>
      <xdr:col>10</xdr:col>
      <xdr:colOff>114300</xdr:colOff>
      <xdr:row>83</xdr:row>
      <xdr:rowOff>103414</xdr:rowOff>
    </xdr:to>
    <xdr:cxnSp macro="">
      <xdr:nvCxnSpPr>
        <xdr:cNvPr id="315" name="直線コネクタ 314"/>
        <xdr:cNvCxnSpPr/>
      </xdr:nvCxnSpPr>
      <xdr:spPr>
        <a:xfrm>
          <a:off x="1130300" y="1426191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18"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40113</xdr:rowOff>
    </xdr:from>
    <xdr:ext cx="405111" cy="259045"/>
    <xdr:sp macro="" textlink="">
      <xdr:nvSpPr>
        <xdr:cNvPr id="320" name="n_1mainValue【公営住宅】&#10;有形固定資産減価償却率"/>
        <xdr:cNvSpPr txBox="1"/>
      </xdr:nvSpPr>
      <xdr:spPr>
        <a:xfrm>
          <a:off x="35820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152779</xdr:rowOff>
    </xdr:from>
    <xdr:ext cx="405111" cy="259045"/>
    <xdr:sp macro="" textlink="">
      <xdr:nvSpPr>
        <xdr:cNvPr id="321" name="n_2mainValue【公営住宅】&#10;有形固定資産減価償却率"/>
        <xdr:cNvSpPr txBox="1"/>
      </xdr:nvSpPr>
      <xdr:spPr>
        <a:xfrm>
          <a:off x="2705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145341</xdr:rowOff>
    </xdr:from>
    <xdr:ext cx="405111" cy="259045"/>
    <xdr:sp macro="" textlink="">
      <xdr:nvSpPr>
        <xdr:cNvPr id="322" name="n_3mainValue【公営住宅】&#10;有形固定資産減価償却率"/>
        <xdr:cNvSpPr txBox="1"/>
      </xdr:nvSpPr>
      <xdr:spPr>
        <a:xfrm>
          <a:off x="1816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23" name="n_4main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133299</xdr:rowOff>
    </xdr:from>
    <xdr:to>
      <xdr:col>55</xdr:col>
      <xdr:colOff>50800</xdr:colOff>
      <xdr:row>86</xdr:row>
      <xdr:rowOff>63449</xdr:rowOff>
    </xdr:to>
    <xdr:sp macro="" textlink="">
      <xdr:nvSpPr>
        <xdr:cNvPr id="363" name="楕円 362"/>
        <xdr:cNvSpPr/>
      </xdr:nvSpPr>
      <xdr:spPr>
        <a:xfrm>
          <a:off x="10426700" y="147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48226</xdr:rowOff>
    </xdr:from>
    <xdr:ext cx="469744" cy="259045"/>
    <xdr:sp macro="" textlink="">
      <xdr:nvSpPr>
        <xdr:cNvPr id="364" name="【公営住宅】&#10;一人当たり面積該当値テキスト"/>
        <xdr:cNvSpPr txBox="1"/>
      </xdr:nvSpPr>
      <xdr:spPr>
        <a:xfrm>
          <a:off x="10515600" y="1462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135280</xdr:rowOff>
    </xdr:from>
    <xdr:to>
      <xdr:col>50</xdr:col>
      <xdr:colOff>165100</xdr:colOff>
      <xdr:row>86</xdr:row>
      <xdr:rowOff>65430</xdr:rowOff>
    </xdr:to>
    <xdr:sp macro="" textlink="">
      <xdr:nvSpPr>
        <xdr:cNvPr id="365" name="楕円 364"/>
        <xdr:cNvSpPr/>
      </xdr:nvSpPr>
      <xdr:spPr>
        <a:xfrm>
          <a:off x="9588500" y="147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12649</xdr:rowOff>
    </xdr:from>
    <xdr:to>
      <xdr:col>55</xdr:col>
      <xdr:colOff>0</xdr:colOff>
      <xdr:row>86</xdr:row>
      <xdr:rowOff>14630</xdr:rowOff>
    </xdr:to>
    <xdr:cxnSp macro="">
      <xdr:nvCxnSpPr>
        <xdr:cNvPr id="366" name="直線コネクタ 365"/>
        <xdr:cNvCxnSpPr/>
      </xdr:nvCxnSpPr>
      <xdr:spPr>
        <a:xfrm flipV="1">
          <a:off x="9639300" y="14757349"/>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136576</xdr:rowOff>
    </xdr:from>
    <xdr:to>
      <xdr:col>46</xdr:col>
      <xdr:colOff>38100</xdr:colOff>
      <xdr:row>86</xdr:row>
      <xdr:rowOff>66726</xdr:rowOff>
    </xdr:to>
    <xdr:sp macro="" textlink="">
      <xdr:nvSpPr>
        <xdr:cNvPr id="367" name="楕円 366"/>
        <xdr:cNvSpPr/>
      </xdr:nvSpPr>
      <xdr:spPr>
        <a:xfrm>
          <a:off x="8699500" y="147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14630</xdr:rowOff>
    </xdr:from>
    <xdr:to>
      <xdr:col>50</xdr:col>
      <xdr:colOff>114300</xdr:colOff>
      <xdr:row>86</xdr:row>
      <xdr:rowOff>15926</xdr:rowOff>
    </xdr:to>
    <xdr:cxnSp macro="">
      <xdr:nvCxnSpPr>
        <xdr:cNvPr id="368" name="直線コネクタ 367"/>
        <xdr:cNvCxnSpPr/>
      </xdr:nvCxnSpPr>
      <xdr:spPr>
        <a:xfrm flipV="1">
          <a:off x="8750300" y="1475933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17094</xdr:rowOff>
    </xdr:from>
    <xdr:to>
      <xdr:col>41</xdr:col>
      <xdr:colOff>101600</xdr:colOff>
      <xdr:row>86</xdr:row>
      <xdr:rowOff>118694</xdr:rowOff>
    </xdr:to>
    <xdr:sp macro="" textlink="">
      <xdr:nvSpPr>
        <xdr:cNvPr id="369" name="楕円 368"/>
        <xdr:cNvSpPr/>
      </xdr:nvSpPr>
      <xdr:spPr>
        <a:xfrm>
          <a:off x="7810500" y="147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15926</xdr:rowOff>
    </xdr:from>
    <xdr:to>
      <xdr:col>45</xdr:col>
      <xdr:colOff>177800</xdr:colOff>
      <xdr:row>86</xdr:row>
      <xdr:rowOff>67894</xdr:rowOff>
    </xdr:to>
    <xdr:cxnSp macro="">
      <xdr:nvCxnSpPr>
        <xdr:cNvPr id="370" name="直線コネクタ 369"/>
        <xdr:cNvCxnSpPr/>
      </xdr:nvCxnSpPr>
      <xdr:spPr>
        <a:xfrm flipV="1">
          <a:off x="7861300" y="14760626"/>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18084</xdr:rowOff>
    </xdr:from>
    <xdr:to>
      <xdr:col>36</xdr:col>
      <xdr:colOff>165100</xdr:colOff>
      <xdr:row>86</xdr:row>
      <xdr:rowOff>119684</xdr:rowOff>
    </xdr:to>
    <xdr:sp macro="" textlink="">
      <xdr:nvSpPr>
        <xdr:cNvPr id="371" name="楕円 370"/>
        <xdr:cNvSpPr/>
      </xdr:nvSpPr>
      <xdr:spPr>
        <a:xfrm>
          <a:off x="6921500" y="147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67894</xdr:rowOff>
    </xdr:from>
    <xdr:to>
      <xdr:col>41</xdr:col>
      <xdr:colOff>50800</xdr:colOff>
      <xdr:row>86</xdr:row>
      <xdr:rowOff>68884</xdr:rowOff>
    </xdr:to>
    <xdr:cxnSp macro="">
      <xdr:nvCxnSpPr>
        <xdr:cNvPr id="372" name="直線コネクタ 371"/>
        <xdr:cNvCxnSpPr/>
      </xdr:nvCxnSpPr>
      <xdr:spPr>
        <a:xfrm flipV="1">
          <a:off x="6972300" y="1481259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75" name="n_3aveValue【公営住宅】&#10;一人当たり面積"/>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56557</xdr:rowOff>
    </xdr:from>
    <xdr:ext cx="469744" cy="259045"/>
    <xdr:sp macro="" textlink="">
      <xdr:nvSpPr>
        <xdr:cNvPr id="377" name="n_1mainValue【公営住宅】&#10;一人当たり面積"/>
        <xdr:cNvSpPr txBox="1"/>
      </xdr:nvSpPr>
      <xdr:spPr>
        <a:xfrm>
          <a:off x="9391727" y="14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57853</xdr:rowOff>
    </xdr:from>
    <xdr:ext cx="469744" cy="259045"/>
    <xdr:sp macro="" textlink="">
      <xdr:nvSpPr>
        <xdr:cNvPr id="378" name="n_2mainValue【公営住宅】&#10;一人当たり面積"/>
        <xdr:cNvSpPr txBox="1"/>
      </xdr:nvSpPr>
      <xdr:spPr>
        <a:xfrm>
          <a:off x="8515427" y="148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109821</xdr:rowOff>
    </xdr:from>
    <xdr:ext cx="469744" cy="259045"/>
    <xdr:sp macro="" textlink="">
      <xdr:nvSpPr>
        <xdr:cNvPr id="379" name="n_3mainValue【公営住宅】&#10;一人当たり面積"/>
        <xdr:cNvSpPr txBox="1"/>
      </xdr:nvSpPr>
      <xdr:spPr>
        <a:xfrm>
          <a:off x="7626427" y="148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110811</xdr:rowOff>
    </xdr:from>
    <xdr:ext cx="469744" cy="259045"/>
    <xdr:sp macro="" textlink="">
      <xdr:nvSpPr>
        <xdr:cNvPr id="380" name="n_4mainValue【公営住宅】&#10;一人当たり面積"/>
        <xdr:cNvSpPr txBox="1"/>
      </xdr:nvSpPr>
      <xdr:spPr>
        <a:xfrm>
          <a:off x="6737427" y="148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22" name="楕円 421"/>
        <xdr:cNvSpPr/>
      </xdr:nvSpPr>
      <xdr:spPr>
        <a:xfrm>
          <a:off x="4584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59707</xdr:rowOff>
    </xdr:from>
    <xdr:ext cx="405111" cy="259045"/>
    <xdr:sp macro="" textlink="">
      <xdr:nvSpPr>
        <xdr:cNvPr id="423" name="【港湾・漁港】&#10;有形固定資産減価償却率該当値テキスト"/>
        <xdr:cNvSpPr txBox="1"/>
      </xdr:nvSpPr>
      <xdr:spPr>
        <a:xfrm>
          <a:off x="4673600"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5806</xdr:rowOff>
    </xdr:from>
    <xdr:to>
      <xdr:col>20</xdr:col>
      <xdr:colOff>38100</xdr:colOff>
      <xdr:row>104</xdr:row>
      <xdr:rowOff>107406</xdr:rowOff>
    </xdr:to>
    <xdr:sp macro="" textlink="">
      <xdr:nvSpPr>
        <xdr:cNvPr id="424" name="楕円 423"/>
        <xdr:cNvSpPr/>
      </xdr:nvSpPr>
      <xdr:spPr>
        <a:xfrm>
          <a:off x="3746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56606</xdr:rowOff>
    </xdr:from>
    <xdr:to>
      <xdr:col>24</xdr:col>
      <xdr:colOff>63500</xdr:colOff>
      <xdr:row>104</xdr:row>
      <xdr:rowOff>87630</xdr:rowOff>
    </xdr:to>
    <xdr:cxnSp macro="">
      <xdr:nvCxnSpPr>
        <xdr:cNvPr id="425" name="直線コネクタ 424"/>
        <xdr:cNvCxnSpPr/>
      </xdr:nvCxnSpPr>
      <xdr:spPr>
        <a:xfrm>
          <a:off x="3797300" y="178874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426" name="楕円 425"/>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25581</xdr:rowOff>
    </xdr:from>
    <xdr:to>
      <xdr:col>19</xdr:col>
      <xdr:colOff>177800</xdr:colOff>
      <xdr:row>104</xdr:row>
      <xdr:rowOff>56606</xdr:rowOff>
    </xdr:to>
    <xdr:cxnSp macro="">
      <xdr:nvCxnSpPr>
        <xdr:cNvPr id="427" name="直線コネクタ 426"/>
        <xdr:cNvCxnSpPr/>
      </xdr:nvCxnSpPr>
      <xdr:spPr>
        <a:xfrm>
          <a:off x="2908300" y="1785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84182</xdr:rowOff>
    </xdr:from>
    <xdr:to>
      <xdr:col>10</xdr:col>
      <xdr:colOff>165100</xdr:colOff>
      <xdr:row>104</xdr:row>
      <xdr:rowOff>14332</xdr:rowOff>
    </xdr:to>
    <xdr:sp macro="" textlink="">
      <xdr:nvSpPr>
        <xdr:cNvPr id="428" name="楕円 427"/>
        <xdr:cNvSpPr/>
      </xdr:nvSpPr>
      <xdr:spPr>
        <a:xfrm>
          <a:off x="1968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134982</xdr:rowOff>
    </xdr:from>
    <xdr:to>
      <xdr:col>15</xdr:col>
      <xdr:colOff>50800</xdr:colOff>
      <xdr:row>104</xdr:row>
      <xdr:rowOff>25581</xdr:rowOff>
    </xdr:to>
    <xdr:cxnSp macro="">
      <xdr:nvCxnSpPr>
        <xdr:cNvPr id="429" name="直線コネクタ 428"/>
        <xdr:cNvCxnSpPr/>
      </xdr:nvCxnSpPr>
      <xdr:spPr>
        <a:xfrm>
          <a:off x="2019300" y="1779433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22134</xdr:rowOff>
    </xdr:from>
    <xdr:to>
      <xdr:col>6</xdr:col>
      <xdr:colOff>38100</xdr:colOff>
      <xdr:row>103</xdr:row>
      <xdr:rowOff>123734</xdr:rowOff>
    </xdr:to>
    <xdr:sp macro="" textlink="">
      <xdr:nvSpPr>
        <xdr:cNvPr id="430" name="楕円 429"/>
        <xdr:cNvSpPr/>
      </xdr:nvSpPr>
      <xdr:spPr>
        <a:xfrm>
          <a:off x="1079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72934</xdr:rowOff>
    </xdr:from>
    <xdr:to>
      <xdr:col>10</xdr:col>
      <xdr:colOff>114300</xdr:colOff>
      <xdr:row>103</xdr:row>
      <xdr:rowOff>134982</xdr:rowOff>
    </xdr:to>
    <xdr:cxnSp macro="">
      <xdr:nvCxnSpPr>
        <xdr:cNvPr id="431" name="直線コネクタ 430"/>
        <xdr:cNvCxnSpPr/>
      </xdr:nvCxnSpPr>
      <xdr:spPr>
        <a:xfrm>
          <a:off x="1130300" y="17732284"/>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435" name="n_4aveValue【港湾・漁港】&#10;有形固定資産減価償却率"/>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123933</xdr:rowOff>
    </xdr:from>
    <xdr:ext cx="405111" cy="259045"/>
    <xdr:sp macro="" textlink="">
      <xdr:nvSpPr>
        <xdr:cNvPr id="436" name="n_1mainValue【港湾・漁港】&#10;有形固定資産減価償却率"/>
        <xdr:cNvSpPr txBox="1"/>
      </xdr:nvSpPr>
      <xdr:spPr>
        <a:xfrm>
          <a:off x="35820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37" name="n_2mainValue【港湾・漁港】&#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30859</xdr:rowOff>
    </xdr:from>
    <xdr:ext cx="405111" cy="259045"/>
    <xdr:sp macro="" textlink="">
      <xdr:nvSpPr>
        <xdr:cNvPr id="438" name="n_3mainValue【港湾・漁港】&#10;有形固定資産減価償却率"/>
        <xdr:cNvSpPr txBox="1"/>
      </xdr:nvSpPr>
      <xdr:spPr>
        <a:xfrm>
          <a:off x="1816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114861</xdr:rowOff>
    </xdr:from>
    <xdr:ext cx="405111" cy="259045"/>
    <xdr:sp macro="" textlink="">
      <xdr:nvSpPr>
        <xdr:cNvPr id="439" name="n_4mainValue【港湾・漁港】&#10;有形固定資産減価償却率"/>
        <xdr:cNvSpPr txBox="1"/>
      </xdr:nvSpPr>
      <xdr:spPr>
        <a:xfrm>
          <a:off x="9277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66" name="【港湾・漁港】&#10;一人当たり有形固定資産（償却資産）額平均値テキスト"/>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41852</xdr:rowOff>
    </xdr:from>
    <xdr:to>
      <xdr:col>55</xdr:col>
      <xdr:colOff>50800</xdr:colOff>
      <xdr:row>107</xdr:row>
      <xdr:rowOff>143452</xdr:rowOff>
    </xdr:to>
    <xdr:sp macro="" textlink="">
      <xdr:nvSpPr>
        <xdr:cNvPr id="477" name="楕円 476"/>
        <xdr:cNvSpPr/>
      </xdr:nvSpPr>
      <xdr:spPr>
        <a:xfrm>
          <a:off x="10426700" y="183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20279</xdr:rowOff>
    </xdr:from>
    <xdr:ext cx="599010" cy="259045"/>
    <xdr:sp macro="" textlink="">
      <xdr:nvSpPr>
        <xdr:cNvPr id="478" name="【港湾・漁港】&#10;一人当たり有形固定資産（償却資産）額該当値テキスト"/>
        <xdr:cNvSpPr txBox="1"/>
      </xdr:nvSpPr>
      <xdr:spPr>
        <a:xfrm>
          <a:off x="10515600" y="1836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44920</xdr:rowOff>
    </xdr:from>
    <xdr:to>
      <xdr:col>50</xdr:col>
      <xdr:colOff>165100</xdr:colOff>
      <xdr:row>107</xdr:row>
      <xdr:rowOff>146520</xdr:rowOff>
    </xdr:to>
    <xdr:sp macro="" textlink="">
      <xdr:nvSpPr>
        <xdr:cNvPr id="479" name="楕円 478"/>
        <xdr:cNvSpPr/>
      </xdr:nvSpPr>
      <xdr:spPr>
        <a:xfrm>
          <a:off x="9588500" y="183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92652</xdr:rowOff>
    </xdr:from>
    <xdr:to>
      <xdr:col>55</xdr:col>
      <xdr:colOff>0</xdr:colOff>
      <xdr:row>107</xdr:row>
      <xdr:rowOff>95720</xdr:rowOff>
    </xdr:to>
    <xdr:cxnSp macro="">
      <xdr:nvCxnSpPr>
        <xdr:cNvPr id="480" name="直線コネクタ 479"/>
        <xdr:cNvCxnSpPr/>
      </xdr:nvCxnSpPr>
      <xdr:spPr>
        <a:xfrm flipV="1">
          <a:off x="9639300" y="18437802"/>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47070</xdr:rowOff>
    </xdr:from>
    <xdr:to>
      <xdr:col>46</xdr:col>
      <xdr:colOff>38100</xdr:colOff>
      <xdr:row>107</xdr:row>
      <xdr:rowOff>148670</xdr:rowOff>
    </xdr:to>
    <xdr:sp macro="" textlink="">
      <xdr:nvSpPr>
        <xdr:cNvPr id="481" name="楕円 480"/>
        <xdr:cNvSpPr/>
      </xdr:nvSpPr>
      <xdr:spPr>
        <a:xfrm>
          <a:off x="8699500" y="183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95720</xdr:rowOff>
    </xdr:from>
    <xdr:to>
      <xdr:col>50</xdr:col>
      <xdr:colOff>114300</xdr:colOff>
      <xdr:row>107</xdr:row>
      <xdr:rowOff>97870</xdr:rowOff>
    </xdr:to>
    <xdr:cxnSp macro="">
      <xdr:nvCxnSpPr>
        <xdr:cNvPr id="482" name="直線コネクタ 481"/>
        <xdr:cNvCxnSpPr/>
      </xdr:nvCxnSpPr>
      <xdr:spPr>
        <a:xfrm flipV="1">
          <a:off x="8750300" y="18440870"/>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49461</xdr:rowOff>
    </xdr:from>
    <xdr:to>
      <xdr:col>41</xdr:col>
      <xdr:colOff>101600</xdr:colOff>
      <xdr:row>107</xdr:row>
      <xdr:rowOff>151061</xdr:rowOff>
    </xdr:to>
    <xdr:sp macro="" textlink="">
      <xdr:nvSpPr>
        <xdr:cNvPr id="483" name="楕円 482"/>
        <xdr:cNvSpPr/>
      </xdr:nvSpPr>
      <xdr:spPr>
        <a:xfrm>
          <a:off x="7810500" y="183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97870</xdr:rowOff>
    </xdr:from>
    <xdr:to>
      <xdr:col>45</xdr:col>
      <xdr:colOff>177800</xdr:colOff>
      <xdr:row>107</xdr:row>
      <xdr:rowOff>100261</xdr:rowOff>
    </xdr:to>
    <xdr:cxnSp macro="">
      <xdr:nvCxnSpPr>
        <xdr:cNvPr id="484" name="直線コネクタ 483"/>
        <xdr:cNvCxnSpPr/>
      </xdr:nvCxnSpPr>
      <xdr:spPr>
        <a:xfrm flipV="1">
          <a:off x="7861300" y="18443020"/>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41932</xdr:rowOff>
    </xdr:from>
    <xdr:to>
      <xdr:col>36</xdr:col>
      <xdr:colOff>165100</xdr:colOff>
      <xdr:row>107</xdr:row>
      <xdr:rowOff>143532</xdr:rowOff>
    </xdr:to>
    <xdr:sp macro="" textlink="">
      <xdr:nvSpPr>
        <xdr:cNvPr id="485" name="楕円 484"/>
        <xdr:cNvSpPr/>
      </xdr:nvSpPr>
      <xdr:spPr>
        <a:xfrm>
          <a:off x="6921500" y="183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92732</xdr:rowOff>
    </xdr:from>
    <xdr:to>
      <xdr:col>41</xdr:col>
      <xdr:colOff>50800</xdr:colOff>
      <xdr:row>107</xdr:row>
      <xdr:rowOff>100261</xdr:rowOff>
    </xdr:to>
    <xdr:cxnSp macro="">
      <xdr:nvCxnSpPr>
        <xdr:cNvPr id="486" name="直線コネクタ 485"/>
        <xdr:cNvCxnSpPr/>
      </xdr:nvCxnSpPr>
      <xdr:spPr>
        <a:xfrm>
          <a:off x="6972300" y="18437882"/>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88" name="n_2aveValue【港湾・漁港】&#10;一人当たり有形固定資産（償却資産）額"/>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137647</xdr:rowOff>
    </xdr:from>
    <xdr:ext cx="599010" cy="259045"/>
    <xdr:sp macro="" textlink="">
      <xdr:nvSpPr>
        <xdr:cNvPr id="491" name="n_1mainValue【港湾・漁港】&#10;一人当たり有形固定資産（償却資産）額"/>
        <xdr:cNvSpPr txBox="1"/>
      </xdr:nvSpPr>
      <xdr:spPr>
        <a:xfrm>
          <a:off x="9327095" y="1848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139797</xdr:rowOff>
    </xdr:from>
    <xdr:ext cx="599010" cy="259045"/>
    <xdr:sp macro="" textlink="">
      <xdr:nvSpPr>
        <xdr:cNvPr id="492" name="n_2mainValue【港湾・漁港】&#10;一人当たり有形固定資産（償却資産）額"/>
        <xdr:cNvSpPr txBox="1"/>
      </xdr:nvSpPr>
      <xdr:spPr>
        <a:xfrm>
          <a:off x="8450795" y="1848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142188</xdr:rowOff>
    </xdr:from>
    <xdr:ext cx="599010" cy="259045"/>
    <xdr:sp macro="" textlink="">
      <xdr:nvSpPr>
        <xdr:cNvPr id="493" name="n_3mainValue【港湾・漁港】&#10;一人当たり有形固定資産（償却資産）額"/>
        <xdr:cNvSpPr txBox="1"/>
      </xdr:nvSpPr>
      <xdr:spPr>
        <a:xfrm>
          <a:off x="7561795" y="184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134659</xdr:rowOff>
    </xdr:from>
    <xdr:ext cx="599010" cy="259045"/>
    <xdr:sp macro="" textlink="">
      <xdr:nvSpPr>
        <xdr:cNvPr id="494" name="n_4mainValue【港湾・漁港】&#10;一人当たり有形固定資産（償却資産）額"/>
        <xdr:cNvSpPr txBox="1"/>
      </xdr:nvSpPr>
      <xdr:spPr>
        <a:xfrm>
          <a:off x="6672795" y="18479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35" name="直線コネクタ 534"/>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36"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37" name="直線コネクタ 536"/>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38"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39" name="直線コネクタ 538"/>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40"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41" name="フローチャート: 判断 540"/>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42" name="フローチャート: 判断 541"/>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43" name="フローチャート: 判断 542"/>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4" name="フローチャート: 判断 543"/>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45" name="フローチャート: 判断 544"/>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51" name="楕円 550"/>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52" name="【学校施設】&#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34925</xdr:rowOff>
    </xdr:from>
    <xdr:to>
      <xdr:col>81</xdr:col>
      <xdr:colOff>101600</xdr:colOff>
      <xdr:row>60</xdr:row>
      <xdr:rowOff>136525</xdr:rowOff>
    </xdr:to>
    <xdr:sp macro="" textlink="">
      <xdr:nvSpPr>
        <xdr:cNvPr id="553" name="楕円 552"/>
        <xdr:cNvSpPr/>
      </xdr:nvSpPr>
      <xdr:spPr>
        <a:xfrm>
          <a:off x="15430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118110</xdr:rowOff>
    </xdr:to>
    <xdr:cxnSp macro="">
      <xdr:nvCxnSpPr>
        <xdr:cNvPr id="554" name="直線コネクタ 553"/>
        <xdr:cNvCxnSpPr/>
      </xdr:nvCxnSpPr>
      <xdr:spPr>
        <a:xfrm>
          <a:off x="15481300" y="103727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55" name="楕円 554"/>
        <xdr:cNvSpPr/>
      </xdr:nvSpPr>
      <xdr:spPr>
        <a:xfrm>
          <a:off x="14541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78105</xdr:rowOff>
    </xdr:from>
    <xdr:to>
      <xdr:col>81</xdr:col>
      <xdr:colOff>50800</xdr:colOff>
      <xdr:row>60</xdr:row>
      <xdr:rowOff>85725</xdr:rowOff>
    </xdr:to>
    <xdr:cxnSp macro="">
      <xdr:nvCxnSpPr>
        <xdr:cNvPr id="556" name="直線コネクタ 555"/>
        <xdr:cNvCxnSpPr/>
      </xdr:nvCxnSpPr>
      <xdr:spPr>
        <a:xfrm>
          <a:off x="14592300" y="10365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57" name="楕円 556"/>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60</xdr:row>
      <xdr:rowOff>78105</xdr:rowOff>
    </xdr:to>
    <xdr:cxnSp macro="">
      <xdr:nvCxnSpPr>
        <xdr:cNvPr id="558" name="直線コネクタ 557"/>
        <xdr:cNvCxnSpPr/>
      </xdr:nvCxnSpPr>
      <xdr:spPr>
        <a:xfrm>
          <a:off x="13703300" y="101727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559" name="楕円 558"/>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60</xdr:row>
      <xdr:rowOff>91440</xdr:rowOff>
    </xdr:to>
    <xdr:cxnSp macro="">
      <xdr:nvCxnSpPr>
        <xdr:cNvPr id="560" name="直線コネクタ 559"/>
        <xdr:cNvCxnSpPr/>
      </xdr:nvCxnSpPr>
      <xdr:spPr>
        <a:xfrm flipV="1">
          <a:off x="12814300" y="101727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61"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62"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63"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64"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127652</xdr:rowOff>
    </xdr:from>
    <xdr:ext cx="405111" cy="259045"/>
    <xdr:sp macro="" textlink="">
      <xdr:nvSpPr>
        <xdr:cNvPr id="565" name="n_1mainValue【学校施設】&#10;有形固定資産減価償却率"/>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6" name="n_2mainValue【学校施設】&#10;有形固定資産減価償却率"/>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567" name="n_3mainValue【学校施設】&#10;有形固定資産減価償却率"/>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68" name="n_4mainValue【学校施設】&#10;有形固定資産減価償却率"/>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92" name="直線コネクタ 591"/>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93"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94" name="直線コネクタ 593"/>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95"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96" name="直線コネクタ 595"/>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97"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98" name="フローチャート: 判断 597"/>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99" name="フローチャート: 判断 598"/>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00" name="フローチャート: 判断 599"/>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01" name="フローチャート: 判断 600"/>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602" name="フローチャート: 判断 601"/>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31191</xdr:rowOff>
    </xdr:from>
    <xdr:to>
      <xdr:col>116</xdr:col>
      <xdr:colOff>114300</xdr:colOff>
      <xdr:row>63</xdr:row>
      <xdr:rowOff>132791</xdr:rowOff>
    </xdr:to>
    <xdr:sp macro="" textlink="">
      <xdr:nvSpPr>
        <xdr:cNvPr id="608" name="楕円 607"/>
        <xdr:cNvSpPr/>
      </xdr:nvSpPr>
      <xdr:spPr>
        <a:xfrm>
          <a:off x="221107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117568</xdr:rowOff>
    </xdr:from>
    <xdr:ext cx="469744" cy="259045"/>
    <xdr:sp macro="" textlink="">
      <xdr:nvSpPr>
        <xdr:cNvPr id="609" name="【学校施設】&#10;一人当たり面積該当値テキスト"/>
        <xdr:cNvSpPr txBox="1"/>
      </xdr:nvSpPr>
      <xdr:spPr>
        <a:xfrm>
          <a:off x="22199600" y="107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34544</xdr:rowOff>
    </xdr:from>
    <xdr:to>
      <xdr:col>112</xdr:col>
      <xdr:colOff>38100</xdr:colOff>
      <xdr:row>63</xdr:row>
      <xdr:rowOff>136144</xdr:rowOff>
    </xdr:to>
    <xdr:sp macro="" textlink="">
      <xdr:nvSpPr>
        <xdr:cNvPr id="610" name="楕円 609"/>
        <xdr:cNvSpPr/>
      </xdr:nvSpPr>
      <xdr:spPr>
        <a:xfrm>
          <a:off x="21272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81991</xdr:rowOff>
    </xdr:from>
    <xdr:to>
      <xdr:col>116</xdr:col>
      <xdr:colOff>63500</xdr:colOff>
      <xdr:row>63</xdr:row>
      <xdr:rowOff>85344</xdr:rowOff>
    </xdr:to>
    <xdr:cxnSp macro="">
      <xdr:nvCxnSpPr>
        <xdr:cNvPr id="611" name="直線コネクタ 610"/>
        <xdr:cNvCxnSpPr/>
      </xdr:nvCxnSpPr>
      <xdr:spPr>
        <a:xfrm flipV="1">
          <a:off x="21323300" y="10883341"/>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30353</xdr:rowOff>
    </xdr:from>
    <xdr:to>
      <xdr:col>107</xdr:col>
      <xdr:colOff>101600</xdr:colOff>
      <xdr:row>63</xdr:row>
      <xdr:rowOff>131953</xdr:rowOff>
    </xdr:to>
    <xdr:sp macro="" textlink="">
      <xdr:nvSpPr>
        <xdr:cNvPr id="612" name="楕円 611"/>
        <xdr:cNvSpPr/>
      </xdr:nvSpPr>
      <xdr:spPr>
        <a:xfrm>
          <a:off x="20383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81153</xdr:rowOff>
    </xdr:from>
    <xdr:to>
      <xdr:col>111</xdr:col>
      <xdr:colOff>177800</xdr:colOff>
      <xdr:row>63</xdr:row>
      <xdr:rowOff>85344</xdr:rowOff>
    </xdr:to>
    <xdr:cxnSp macro="">
      <xdr:nvCxnSpPr>
        <xdr:cNvPr id="613" name="直線コネクタ 612"/>
        <xdr:cNvCxnSpPr/>
      </xdr:nvCxnSpPr>
      <xdr:spPr>
        <a:xfrm>
          <a:off x="20434300" y="1088250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22047</xdr:rowOff>
    </xdr:from>
    <xdr:to>
      <xdr:col>102</xdr:col>
      <xdr:colOff>165100</xdr:colOff>
      <xdr:row>63</xdr:row>
      <xdr:rowOff>123647</xdr:rowOff>
    </xdr:to>
    <xdr:sp macro="" textlink="">
      <xdr:nvSpPr>
        <xdr:cNvPr id="614" name="楕円 613"/>
        <xdr:cNvSpPr/>
      </xdr:nvSpPr>
      <xdr:spPr>
        <a:xfrm>
          <a:off x="19494500" y="108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72847</xdr:rowOff>
    </xdr:from>
    <xdr:to>
      <xdr:col>107</xdr:col>
      <xdr:colOff>50800</xdr:colOff>
      <xdr:row>63</xdr:row>
      <xdr:rowOff>81153</xdr:rowOff>
    </xdr:to>
    <xdr:cxnSp macro="">
      <xdr:nvCxnSpPr>
        <xdr:cNvPr id="615" name="直線コネクタ 614"/>
        <xdr:cNvCxnSpPr/>
      </xdr:nvCxnSpPr>
      <xdr:spPr>
        <a:xfrm>
          <a:off x="19545300" y="10874197"/>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48184</xdr:rowOff>
    </xdr:from>
    <xdr:to>
      <xdr:col>98</xdr:col>
      <xdr:colOff>38100</xdr:colOff>
      <xdr:row>63</xdr:row>
      <xdr:rowOff>149784</xdr:rowOff>
    </xdr:to>
    <xdr:sp macro="" textlink="">
      <xdr:nvSpPr>
        <xdr:cNvPr id="616" name="楕円 615"/>
        <xdr:cNvSpPr/>
      </xdr:nvSpPr>
      <xdr:spPr>
        <a:xfrm>
          <a:off x="18605500" y="108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72847</xdr:rowOff>
    </xdr:from>
    <xdr:to>
      <xdr:col>102</xdr:col>
      <xdr:colOff>114300</xdr:colOff>
      <xdr:row>63</xdr:row>
      <xdr:rowOff>98984</xdr:rowOff>
    </xdr:to>
    <xdr:cxnSp macro="">
      <xdr:nvCxnSpPr>
        <xdr:cNvPr id="617" name="直線コネクタ 616"/>
        <xdr:cNvCxnSpPr/>
      </xdr:nvCxnSpPr>
      <xdr:spPr>
        <a:xfrm flipV="1">
          <a:off x="18656300" y="10874197"/>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618"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619"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620"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621"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127271</xdr:rowOff>
    </xdr:from>
    <xdr:ext cx="469744" cy="259045"/>
    <xdr:sp macro="" textlink="">
      <xdr:nvSpPr>
        <xdr:cNvPr id="622" name="n_1mainValue【学校施設】&#10;一人当たり面積"/>
        <xdr:cNvSpPr txBox="1"/>
      </xdr:nvSpPr>
      <xdr:spPr>
        <a:xfrm>
          <a:off x="210757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123080</xdr:rowOff>
    </xdr:from>
    <xdr:ext cx="469744" cy="259045"/>
    <xdr:sp macro="" textlink="">
      <xdr:nvSpPr>
        <xdr:cNvPr id="623" name="n_2mainValue【学校施設】&#10;一人当たり面積"/>
        <xdr:cNvSpPr txBox="1"/>
      </xdr:nvSpPr>
      <xdr:spPr>
        <a:xfrm>
          <a:off x="20199427" y="109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114774</xdr:rowOff>
    </xdr:from>
    <xdr:ext cx="469744" cy="259045"/>
    <xdr:sp macro="" textlink="">
      <xdr:nvSpPr>
        <xdr:cNvPr id="624" name="n_3mainValue【学校施設】&#10;一人当たり面積"/>
        <xdr:cNvSpPr txBox="1"/>
      </xdr:nvSpPr>
      <xdr:spPr>
        <a:xfrm>
          <a:off x="19310427" y="109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140911</xdr:rowOff>
    </xdr:from>
    <xdr:ext cx="469744" cy="259045"/>
    <xdr:sp macro="" textlink="">
      <xdr:nvSpPr>
        <xdr:cNvPr id="625" name="n_4mainValue【学校施設】&#10;一人当たり面積"/>
        <xdr:cNvSpPr txBox="1"/>
      </xdr:nvSpPr>
      <xdr:spPr>
        <a:xfrm>
          <a:off x="18421427" y="1094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667" name="直線コネクタ 666"/>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670"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671" name="直線コネクタ 670"/>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672"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673" name="フローチャート: 判断 672"/>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674" name="フローチャート: 判断 673"/>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675" name="フローチャート: 判断 674"/>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676" name="フローチャート: 判断 675"/>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677" name="フローチャート: 判断 676"/>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167458</xdr:rowOff>
    </xdr:from>
    <xdr:to>
      <xdr:col>85</xdr:col>
      <xdr:colOff>177800</xdr:colOff>
      <xdr:row>107</xdr:row>
      <xdr:rowOff>97608</xdr:rowOff>
    </xdr:to>
    <xdr:sp macro="" textlink="">
      <xdr:nvSpPr>
        <xdr:cNvPr id="683" name="楕円 682"/>
        <xdr:cNvSpPr/>
      </xdr:nvSpPr>
      <xdr:spPr>
        <a:xfrm>
          <a:off x="16268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145885</xdr:rowOff>
    </xdr:from>
    <xdr:ext cx="405111" cy="259045"/>
    <xdr:sp macro="" textlink="">
      <xdr:nvSpPr>
        <xdr:cNvPr id="684" name="【公民館】&#10;有形固定資産減価償却率該当値テキスト"/>
        <xdr:cNvSpPr txBox="1"/>
      </xdr:nvSpPr>
      <xdr:spPr>
        <a:xfrm>
          <a:off x="16357600"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131536</xdr:rowOff>
    </xdr:from>
    <xdr:to>
      <xdr:col>81</xdr:col>
      <xdr:colOff>101600</xdr:colOff>
      <xdr:row>107</xdr:row>
      <xdr:rowOff>61686</xdr:rowOff>
    </xdr:to>
    <xdr:sp macro="" textlink="">
      <xdr:nvSpPr>
        <xdr:cNvPr id="685" name="楕円 684"/>
        <xdr:cNvSpPr/>
      </xdr:nvSpPr>
      <xdr:spPr>
        <a:xfrm>
          <a:off x="1543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10886</xdr:rowOff>
    </xdr:from>
    <xdr:to>
      <xdr:col>85</xdr:col>
      <xdr:colOff>127000</xdr:colOff>
      <xdr:row>107</xdr:row>
      <xdr:rowOff>46808</xdr:rowOff>
    </xdr:to>
    <xdr:cxnSp macro="">
      <xdr:nvCxnSpPr>
        <xdr:cNvPr id="686" name="直線コネクタ 685"/>
        <xdr:cNvCxnSpPr/>
      </xdr:nvCxnSpPr>
      <xdr:spPr>
        <a:xfrm>
          <a:off x="15481300" y="183560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98879</xdr:rowOff>
    </xdr:from>
    <xdr:to>
      <xdr:col>76</xdr:col>
      <xdr:colOff>165100</xdr:colOff>
      <xdr:row>107</xdr:row>
      <xdr:rowOff>29029</xdr:rowOff>
    </xdr:to>
    <xdr:sp macro="" textlink="">
      <xdr:nvSpPr>
        <xdr:cNvPr id="687" name="楕円 686"/>
        <xdr:cNvSpPr/>
      </xdr:nvSpPr>
      <xdr:spPr>
        <a:xfrm>
          <a:off x="14541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149679</xdr:rowOff>
    </xdr:from>
    <xdr:to>
      <xdr:col>81</xdr:col>
      <xdr:colOff>50800</xdr:colOff>
      <xdr:row>107</xdr:row>
      <xdr:rowOff>10886</xdr:rowOff>
    </xdr:to>
    <xdr:cxnSp macro="">
      <xdr:nvCxnSpPr>
        <xdr:cNvPr id="688" name="直線コネクタ 687"/>
        <xdr:cNvCxnSpPr/>
      </xdr:nvCxnSpPr>
      <xdr:spPr>
        <a:xfrm>
          <a:off x="14592300" y="183233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33564</xdr:rowOff>
    </xdr:from>
    <xdr:to>
      <xdr:col>72</xdr:col>
      <xdr:colOff>38100</xdr:colOff>
      <xdr:row>106</xdr:row>
      <xdr:rowOff>135164</xdr:rowOff>
    </xdr:to>
    <xdr:sp macro="" textlink="">
      <xdr:nvSpPr>
        <xdr:cNvPr id="689" name="楕円 688"/>
        <xdr:cNvSpPr/>
      </xdr:nvSpPr>
      <xdr:spPr>
        <a:xfrm>
          <a:off x="13652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84364</xdr:rowOff>
    </xdr:from>
    <xdr:to>
      <xdr:col>76</xdr:col>
      <xdr:colOff>114300</xdr:colOff>
      <xdr:row>106</xdr:row>
      <xdr:rowOff>149679</xdr:rowOff>
    </xdr:to>
    <xdr:cxnSp macro="">
      <xdr:nvCxnSpPr>
        <xdr:cNvPr id="690" name="直線コネクタ 689"/>
        <xdr:cNvCxnSpPr/>
      </xdr:nvCxnSpPr>
      <xdr:spPr>
        <a:xfrm>
          <a:off x="13703300" y="1825806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159294</xdr:rowOff>
    </xdr:from>
    <xdr:to>
      <xdr:col>67</xdr:col>
      <xdr:colOff>101600</xdr:colOff>
      <xdr:row>106</xdr:row>
      <xdr:rowOff>89444</xdr:rowOff>
    </xdr:to>
    <xdr:sp macro="" textlink="">
      <xdr:nvSpPr>
        <xdr:cNvPr id="691" name="楕円 690"/>
        <xdr:cNvSpPr/>
      </xdr:nvSpPr>
      <xdr:spPr>
        <a:xfrm>
          <a:off x="12763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38644</xdr:rowOff>
    </xdr:from>
    <xdr:to>
      <xdr:col>71</xdr:col>
      <xdr:colOff>177800</xdr:colOff>
      <xdr:row>106</xdr:row>
      <xdr:rowOff>84364</xdr:rowOff>
    </xdr:to>
    <xdr:cxnSp macro="">
      <xdr:nvCxnSpPr>
        <xdr:cNvPr id="692" name="直線コネクタ 691"/>
        <xdr:cNvCxnSpPr/>
      </xdr:nvCxnSpPr>
      <xdr:spPr>
        <a:xfrm>
          <a:off x="12814300" y="182123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693"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694"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695"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96"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52813</xdr:rowOff>
    </xdr:from>
    <xdr:ext cx="405111" cy="259045"/>
    <xdr:sp macro="" textlink="">
      <xdr:nvSpPr>
        <xdr:cNvPr id="697" name="n_1mainValue【公民館】&#10;有形固定資産減価償却率"/>
        <xdr:cNvSpPr txBox="1"/>
      </xdr:nvSpPr>
      <xdr:spPr>
        <a:xfrm>
          <a:off x="152660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20156</xdr:rowOff>
    </xdr:from>
    <xdr:ext cx="405111" cy="259045"/>
    <xdr:sp macro="" textlink="">
      <xdr:nvSpPr>
        <xdr:cNvPr id="698" name="n_2mainValue【公民館】&#10;有形固定資産減価償却率"/>
        <xdr:cNvSpPr txBox="1"/>
      </xdr:nvSpPr>
      <xdr:spPr>
        <a:xfrm>
          <a:off x="14389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126291</xdr:rowOff>
    </xdr:from>
    <xdr:ext cx="405111" cy="259045"/>
    <xdr:sp macro="" textlink="">
      <xdr:nvSpPr>
        <xdr:cNvPr id="699" name="n_3mainValue【公民館】&#10;有形固定資産減価償却率"/>
        <xdr:cNvSpPr txBox="1"/>
      </xdr:nvSpPr>
      <xdr:spPr>
        <a:xfrm>
          <a:off x="13500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80571</xdr:rowOff>
    </xdr:from>
    <xdr:ext cx="405111" cy="259045"/>
    <xdr:sp macro="" textlink="">
      <xdr:nvSpPr>
        <xdr:cNvPr id="700" name="n_4mainValue【公民館】&#10;有形固定資産減価償却率"/>
        <xdr:cNvSpPr txBox="1"/>
      </xdr:nvSpPr>
      <xdr:spPr>
        <a:xfrm>
          <a:off x="12611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24" name="直線コネクタ 723"/>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25"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26" name="直線コネクタ 725"/>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27"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28" name="直線コネクタ 727"/>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29"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30" name="フローチャート: 判断 729"/>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31" name="フローチャート: 判断 730"/>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32" name="フローチャート: 判断 731"/>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33" name="フローチャート: 判断 732"/>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34" name="フローチャート: 判断 733"/>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740" name="楕円 739"/>
        <xdr:cNvSpPr/>
      </xdr:nvSpPr>
      <xdr:spPr>
        <a:xfrm>
          <a:off x="221107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64533</xdr:rowOff>
    </xdr:from>
    <xdr:ext cx="469744" cy="259045"/>
    <xdr:sp macro="" textlink="">
      <xdr:nvSpPr>
        <xdr:cNvPr id="741" name="【公民館】&#10;一人当たり面積該当値テキスト"/>
        <xdr:cNvSpPr txBox="1"/>
      </xdr:nvSpPr>
      <xdr:spPr>
        <a:xfrm>
          <a:off x="22199600" y="1840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151892</xdr:rowOff>
    </xdr:from>
    <xdr:to>
      <xdr:col>112</xdr:col>
      <xdr:colOff>38100</xdr:colOff>
      <xdr:row>108</xdr:row>
      <xdr:rowOff>82042</xdr:rowOff>
    </xdr:to>
    <xdr:sp macro="" textlink="">
      <xdr:nvSpPr>
        <xdr:cNvPr id="742" name="楕円 741"/>
        <xdr:cNvSpPr/>
      </xdr:nvSpPr>
      <xdr:spPr>
        <a:xfrm>
          <a:off x="21272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28956</xdr:rowOff>
    </xdr:from>
    <xdr:to>
      <xdr:col>116</xdr:col>
      <xdr:colOff>63500</xdr:colOff>
      <xdr:row>108</xdr:row>
      <xdr:rowOff>31242</xdr:rowOff>
    </xdr:to>
    <xdr:cxnSp macro="">
      <xdr:nvCxnSpPr>
        <xdr:cNvPr id="743" name="直線コネクタ 742"/>
        <xdr:cNvCxnSpPr/>
      </xdr:nvCxnSpPr>
      <xdr:spPr>
        <a:xfrm flipV="1">
          <a:off x="21323300" y="185455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153415</xdr:rowOff>
    </xdr:from>
    <xdr:to>
      <xdr:col>107</xdr:col>
      <xdr:colOff>101600</xdr:colOff>
      <xdr:row>108</xdr:row>
      <xdr:rowOff>83565</xdr:rowOff>
    </xdr:to>
    <xdr:sp macro="" textlink="">
      <xdr:nvSpPr>
        <xdr:cNvPr id="744" name="楕円 743"/>
        <xdr:cNvSpPr/>
      </xdr:nvSpPr>
      <xdr:spPr>
        <a:xfrm>
          <a:off x="20383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31242</xdr:rowOff>
    </xdr:from>
    <xdr:to>
      <xdr:col>111</xdr:col>
      <xdr:colOff>177800</xdr:colOff>
      <xdr:row>108</xdr:row>
      <xdr:rowOff>32765</xdr:rowOff>
    </xdr:to>
    <xdr:cxnSp macro="">
      <xdr:nvCxnSpPr>
        <xdr:cNvPr id="745" name="直線コネクタ 744"/>
        <xdr:cNvCxnSpPr/>
      </xdr:nvCxnSpPr>
      <xdr:spPr>
        <a:xfrm flipV="1">
          <a:off x="20434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746" name="楕円 745"/>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32765</xdr:rowOff>
    </xdr:to>
    <xdr:cxnSp macro="">
      <xdr:nvCxnSpPr>
        <xdr:cNvPr id="747" name="直線コネクタ 746"/>
        <xdr:cNvCxnSpPr/>
      </xdr:nvCxnSpPr>
      <xdr:spPr>
        <a:xfrm>
          <a:off x="19545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748" name="楕円 747"/>
        <xdr:cNvSpPr/>
      </xdr:nvSpPr>
      <xdr:spPr>
        <a:xfrm>
          <a:off x="18605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37337</xdr:rowOff>
    </xdr:to>
    <xdr:cxnSp macro="">
      <xdr:nvCxnSpPr>
        <xdr:cNvPr id="749" name="直線コネクタ 748"/>
        <xdr:cNvCxnSpPr/>
      </xdr:nvCxnSpPr>
      <xdr:spPr>
        <a:xfrm flipV="1">
          <a:off x="18656300" y="185470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750"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751"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752"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753"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73169</xdr:rowOff>
    </xdr:from>
    <xdr:ext cx="469744" cy="259045"/>
    <xdr:sp macro="" textlink="">
      <xdr:nvSpPr>
        <xdr:cNvPr id="754" name="n_1mainValue【公民館】&#10;一人当たり面積"/>
        <xdr:cNvSpPr txBox="1"/>
      </xdr:nvSpPr>
      <xdr:spPr>
        <a:xfrm>
          <a:off x="210757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74692</xdr:rowOff>
    </xdr:from>
    <xdr:ext cx="469744" cy="259045"/>
    <xdr:sp macro="" textlink="">
      <xdr:nvSpPr>
        <xdr:cNvPr id="755" name="n_2mainValue【公民館】&#10;一人当たり面積"/>
        <xdr:cNvSpPr txBox="1"/>
      </xdr:nvSpPr>
      <xdr:spPr>
        <a:xfrm>
          <a:off x="20199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756"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757" name="n_4mainValue【公民館】&#10;一人当たり面積"/>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類似団体と比較して、特に有形固定資産減価償却率が高くなっている施設は公民館で、特に低くなっているのは道路、橋りょう・トンネル、公営住宅である。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82567</xdr:rowOff>
    </xdr:from>
    <xdr:ext cx="405111" cy="259045"/>
    <xdr:sp macro="" textlink="">
      <xdr:nvSpPr>
        <xdr:cNvPr id="63" name="【図書館】&#10;有形固定資産減価償却率平均値テキスト"/>
        <xdr:cNvSpPr txBox="1"/>
      </xdr:nvSpPr>
      <xdr:spPr>
        <a:xfrm>
          <a:off x="4673600" y="642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33565</xdr:rowOff>
    </xdr:from>
    <xdr:to>
      <xdr:col>24</xdr:col>
      <xdr:colOff>114300</xdr:colOff>
      <xdr:row>39</xdr:row>
      <xdr:rowOff>135165</xdr:rowOff>
    </xdr:to>
    <xdr:sp macro="" textlink="">
      <xdr:nvSpPr>
        <xdr:cNvPr id="74" name="楕円 73"/>
        <xdr:cNvSpPr/>
      </xdr:nvSpPr>
      <xdr:spPr>
        <a:xfrm>
          <a:off x="4584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11992</xdr:rowOff>
    </xdr:from>
    <xdr:ext cx="405111" cy="259045"/>
    <xdr:sp macro="" textlink="">
      <xdr:nvSpPr>
        <xdr:cNvPr id="75" name="【図書館】&#10;有形固定資産減価償却率該当値テキスト"/>
        <xdr:cNvSpPr txBox="1"/>
      </xdr:nvSpPr>
      <xdr:spPr>
        <a:xfrm>
          <a:off x="4673600"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84365</xdr:rowOff>
    </xdr:to>
    <xdr:cxnSp macro="">
      <xdr:nvCxnSpPr>
        <xdr:cNvPr id="77" name="直線コネクタ 76"/>
        <xdr:cNvCxnSpPr/>
      </xdr:nvCxnSpPr>
      <xdr:spPr>
        <a:xfrm>
          <a:off x="3797300" y="67382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9" name="直線コネクタ 78"/>
        <xdr:cNvCxnSpPr/>
      </xdr:nvCxnSpPr>
      <xdr:spPr>
        <a:xfrm>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39</xdr:row>
      <xdr:rowOff>19050</xdr:rowOff>
    </xdr:to>
    <xdr:cxnSp macro="">
      <xdr:nvCxnSpPr>
        <xdr:cNvPr id="81" name="直線コネクタ 80"/>
        <xdr:cNvCxnSpPr/>
      </xdr:nvCxnSpPr>
      <xdr:spPr>
        <a:xfrm>
          <a:off x="2019300" y="6640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125185</xdr:rowOff>
    </xdr:from>
    <xdr:to>
      <xdr:col>10</xdr:col>
      <xdr:colOff>114300</xdr:colOff>
      <xdr:row>38</xdr:row>
      <xdr:rowOff>157843</xdr:rowOff>
    </xdr:to>
    <xdr:cxnSp macro="">
      <xdr:nvCxnSpPr>
        <xdr:cNvPr id="83" name="直線コネクタ 82"/>
        <xdr:cNvCxnSpPr/>
      </xdr:nvCxnSpPr>
      <xdr:spPr>
        <a:xfrm flipV="1">
          <a:off x="1130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17797</xdr:rowOff>
    </xdr:from>
    <xdr:ext cx="405111" cy="259045"/>
    <xdr:sp macro="" textlink="">
      <xdr:nvSpPr>
        <xdr:cNvPr id="84" name="n_1aveValue【図書館】&#10;有形固定資産減価償却率"/>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5" name="n_2aveValue【図書館】&#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86" name="n_3aveValue【図書館】&#10;有形固定資産減価償却率"/>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3" name="直線コネクタ 112"/>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4"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5" name="直線コネクタ 114"/>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6"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7" name="直線コネクタ 116"/>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20845</xdr:rowOff>
    </xdr:from>
    <xdr:ext cx="469744" cy="259045"/>
    <xdr:sp macro="" textlink="">
      <xdr:nvSpPr>
        <xdr:cNvPr id="118" name="【図書館】&#10;一人当たり面積平均値テキスト"/>
        <xdr:cNvSpPr txBox="1"/>
      </xdr:nvSpPr>
      <xdr:spPr>
        <a:xfrm>
          <a:off x="10515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9" name="フローチャート: 判断 118"/>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20" name="フローチャート: 判断 119"/>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21" name="フローチャート: 判断 120"/>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22" name="フローチャート: 判断 121"/>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3" name="フローチャート: 判断 122"/>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119126</xdr:rowOff>
    </xdr:from>
    <xdr:to>
      <xdr:col>55</xdr:col>
      <xdr:colOff>50800</xdr:colOff>
      <xdr:row>40</xdr:row>
      <xdr:rowOff>49276</xdr:rowOff>
    </xdr:to>
    <xdr:sp macro="" textlink="">
      <xdr:nvSpPr>
        <xdr:cNvPr id="129" name="楕円 128"/>
        <xdr:cNvSpPr/>
      </xdr:nvSpPr>
      <xdr:spPr>
        <a:xfrm>
          <a:off x="10426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97553</xdr:rowOff>
    </xdr:from>
    <xdr:ext cx="469744" cy="259045"/>
    <xdr:sp macro="" textlink="">
      <xdr:nvSpPr>
        <xdr:cNvPr id="130" name="【図書館】&#10;一人当たり面積該当値テキスト"/>
        <xdr:cNvSpPr txBox="1"/>
      </xdr:nvSpPr>
      <xdr:spPr>
        <a:xfrm>
          <a:off x="10515600"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123698</xdr:rowOff>
    </xdr:from>
    <xdr:to>
      <xdr:col>50</xdr:col>
      <xdr:colOff>165100</xdr:colOff>
      <xdr:row>40</xdr:row>
      <xdr:rowOff>53848</xdr:rowOff>
    </xdr:to>
    <xdr:sp macro="" textlink="">
      <xdr:nvSpPr>
        <xdr:cNvPr id="131" name="楕円 130"/>
        <xdr:cNvSpPr/>
      </xdr:nvSpPr>
      <xdr:spPr>
        <a:xfrm>
          <a:off x="9588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169926</xdr:rowOff>
    </xdr:from>
    <xdr:to>
      <xdr:col>55</xdr:col>
      <xdr:colOff>0</xdr:colOff>
      <xdr:row>40</xdr:row>
      <xdr:rowOff>3048</xdr:rowOff>
    </xdr:to>
    <xdr:cxnSp macro="">
      <xdr:nvCxnSpPr>
        <xdr:cNvPr id="132" name="直線コネクタ 131"/>
        <xdr:cNvCxnSpPr/>
      </xdr:nvCxnSpPr>
      <xdr:spPr>
        <a:xfrm flipV="1">
          <a:off x="9639300" y="685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xdr:rowOff>
    </xdr:from>
    <xdr:to>
      <xdr:col>50</xdr:col>
      <xdr:colOff>114300</xdr:colOff>
      <xdr:row>40</xdr:row>
      <xdr:rowOff>7620</xdr:rowOff>
    </xdr:to>
    <xdr:cxnSp macro="">
      <xdr:nvCxnSpPr>
        <xdr:cNvPr id="134" name="直線コネクタ 133"/>
        <xdr:cNvCxnSpPr/>
      </xdr:nvCxnSpPr>
      <xdr:spPr>
        <a:xfrm flipV="1">
          <a:off x="8750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132842</xdr:rowOff>
    </xdr:from>
    <xdr:to>
      <xdr:col>41</xdr:col>
      <xdr:colOff>101600</xdr:colOff>
      <xdr:row>40</xdr:row>
      <xdr:rowOff>62992</xdr:rowOff>
    </xdr:to>
    <xdr:sp macro="" textlink="">
      <xdr:nvSpPr>
        <xdr:cNvPr id="135" name="楕円 134"/>
        <xdr:cNvSpPr/>
      </xdr:nvSpPr>
      <xdr:spPr>
        <a:xfrm>
          <a:off x="7810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xdr:rowOff>
    </xdr:to>
    <xdr:cxnSp macro="">
      <xdr:nvCxnSpPr>
        <xdr:cNvPr id="136" name="直線コネクタ 135"/>
        <xdr:cNvCxnSpPr/>
      </xdr:nvCxnSpPr>
      <xdr:spPr>
        <a:xfrm flipV="1">
          <a:off x="7861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141986</xdr:rowOff>
    </xdr:from>
    <xdr:to>
      <xdr:col>36</xdr:col>
      <xdr:colOff>165100</xdr:colOff>
      <xdr:row>40</xdr:row>
      <xdr:rowOff>72136</xdr:rowOff>
    </xdr:to>
    <xdr:sp macro="" textlink="">
      <xdr:nvSpPr>
        <xdr:cNvPr id="137" name="楕円 136"/>
        <xdr:cNvSpPr/>
      </xdr:nvSpPr>
      <xdr:spPr>
        <a:xfrm>
          <a:off x="6921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xdr:rowOff>
    </xdr:from>
    <xdr:to>
      <xdr:col>41</xdr:col>
      <xdr:colOff>50800</xdr:colOff>
      <xdr:row>40</xdr:row>
      <xdr:rowOff>21336</xdr:rowOff>
    </xdr:to>
    <xdr:cxnSp macro="">
      <xdr:nvCxnSpPr>
        <xdr:cNvPr id="138" name="直線コネクタ 137"/>
        <xdr:cNvCxnSpPr/>
      </xdr:nvCxnSpPr>
      <xdr:spPr>
        <a:xfrm flipV="1">
          <a:off x="6972300" y="6870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9"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161815</xdr:rowOff>
    </xdr:from>
    <xdr:ext cx="469744" cy="259045"/>
    <xdr:sp macro="" textlink="">
      <xdr:nvSpPr>
        <xdr:cNvPr id="140" name="n_2aveValue【図書館】&#10;一人当たり面積"/>
        <xdr:cNvSpPr txBox="1"/>
      </xdr:nvSpPr>
      <xdr:spPr>
        <a:xfrm>
          <a:off x="8515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17797</xdr:rowOff>
    </xdr:from>
    <xdr:ext cx="469744" cy="259045"/>
    <xdr:sp macro="" textlink="">
      <xdr:nvSpPr>
        <xdr:cNvPr id="141" name="n_3aveValue【図書館】&#10;一人当たり面積"/>
        <xdr:cNvSpPr txBox="1"/>
      </xdr:nvSpPr>
      <xdr:spPr>
        <a:xfrm>
          <a:off x="7626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42"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44975</xdr:rowOff>
    </xdr:from>
    <xdr:ext cx="469744" cy="259045"/>
    <xdr:sp macro="" textlink="">
      <xdr:nvSpPr>
        <xdr:cNvPr id="143" name="n_1mainValue【図書館】&#10;一人当たり面積"/>
        <xdr:cNvSpPr txBox="1"/>
      </xdr:nvSpPr>
      <xdr:spPr>
        <a:xfrm>
          <a:off x="93917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4"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54119</xdr:rowOff>
    </xdr:from>
    <xdr:ext cx="469744" cy="259045"/>
    <xdr:sp macro="" textlink="">
      <xdr:nvSpPr>
        <xdr:cNvPr id="145" name="n_3mainValue【図書館】&#10;一人当たり面積"/>
        <xdr:cNvSpPr txBox="1"/>
      </xdr:nvSpPr>
      <xdr:spPr>
        <a:xfrm>
          <a:off x="7626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63263</xdr:rowOff>
    </xdr:from>
    <xdr:ext cx="469744" cy="259045"/>
    <xdr:sp macro="" textlink="">
      <xdr:nvSpPr>
        <xdr:cNvPr id="146" name="n_4mainValue【図書館】&#10;一人当たり面積"/>
        <xdr:cNvSpPr txBox="1"/>
      </xdr:nvSpPr>
      <xdr:spPr>
        <a:xfrm>
          <a:off x="67374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72" name="直線コネクタ 171"/>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5"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6" name="直線コネクタ 175"/>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7"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8" name="フローチャート: 判断 177"/>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9" name="フローチャート: 判断 178"/>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1" name="フローチャート: 判断 180"/>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82" name="フローチャート: 判断 181"/>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146776</xdr:rowOff>
    </xdr:from>
    <xdr:to>
      <xdr:col>24</xdr:col>
      <xdr:colOff>114300</xdr:colOff>
      <xdr:row>63</xdr:row>
      <xdr:rowOff>76926</xdr:rowOff>
    </xdr:to>
    <xdr:sp macro="" textlink="">
      <xdr:nvSpPr>
        <xdr:cNvPr id="188" name="楕円 187"/>
        <xdr:cNvSpPr/>
      </xdr:nvSpPr>
      <xdr:spPr>
        <a:xfrm>
          <a:off x="45847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125203</xdr:rowOff>
    </xdr:from>
    <xdr:ext cx="405111" cy="259045"/>
    <xdr:sp macro="" textlink="">
      <xdr:nvSpPr>
        <xdr:cNvPr id="189" name="【体育館・プール】&#10;有形固定資産減価償却率該当値テキスト"/>
        <xdr:cNvSpPr txBox="1"/>
      </xdr:nvSpPr>
      <xdr:spPr>
        <a:xfrm>
          <a:off x="4673600"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141877</xdr:rowOff>
    </xdr:from>
    <xdr:to>
      <xdr:col>20</xdr:col>
      <xdr:colOff>38100</xdr:colOff>
      <xdr:row>63</xdr:row>
      <xdr:rowOff>72027</xdr:rowOff>
    </xdr:to>
    <xdr:sp macro="" textlink="">
      <xdr:nvSpPr>
        <xdr:cNvPr id="190" name="楕円 189"/>
        <xdr:cNvSpPr/>
      </xdr:nvSpPr>
      <xdr:spPr>
        <a:xfrm>
          <a:off x="3746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21227</xdr:rowOff>
    </xdr:from>
    <xdr:to>
      <xdr:col>24</xdr:col>
      <xdr:colOff>63500</xdr:colOff>
      <xdr:row>63</xdr:row>
      <xdr:rowOff>26126</xdr:rowOff>
    </xdr:to>
    <xdr:cxnSp macro="">
      <xdr:nvCxnSpPr>
        <xdr:cNvPr id="191" name="直線コネクタ 190"/>
        <xdr:cNvCxnSpPr/>
      </xdr:nvCxnSpPr>
      <xdr:spPr>
        <a:xfrm>
          <a:off x="3797300" y="1082257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104322</xdr:rowOff>
    </xdr:from>
    <xdr:to>
      <xdr:col>15</xdr:col>
      <xdr:colOff>101600</xdr:colOff>
      <xdr:row>63</xdr:row>
      <xdr:rowOff>34472</xdr:rowOff>
    </xdr:to>
    <xdr:sp macro="" textlink="">
      <xdr:nvSpPr>
        <xdr:cNvPr id="192" name="楕円 191"/>
        <xdr:cNvSpPr/>
      </xdr:nvSpPr>
      <xdr:spPr>
        <a:xfrm>
          <a:off x="2857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155122</xdr:rowOff>
    </xdr:from>
    <xdr:to>
      <xdr:col>19</xdr:col>
      <xdr:colOff>177800</xdr:colOff>
      <xdr:row>63</xdr:row>
      <xdr:rowOff>21227</xdr:rowOff>
    </xdr:to>
    <xdr:cxnSp macro="">
      <xdr:nvCxnSpPr>
        <xdr:cNvPr id="193" name="直線コネクタ 192"/>
        <xdr:cNvCxnSpPr/>
      </xdr:nvCxnSpPr>
      <xdr:spPr>
        <a:xfrm>
          <a:off x="2908300" y="107850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37374</xdr:rowOff>
    </xdr:from>
    <xdr:to>
      <xdr:col>10</xdr:col>
      <xdr:colOff>165100</xdr:colOff>
      <xdr:row>62</xdr:row>
      <xdr:rowOff>138974</xdr:rowOff>
    </xdr:to>
    <xdr:sp macro="" textlink="">
      <xdr:nvSpPr>
        <xdr:cNvPr id="194" name="楕円 193"/>
        <xdr:cNvSpPr/>
      </xdr:nvSpPr>
      <xdr:spPr>
        <a:xfrm>
          <a:off x="196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88174</xdr:rowOff>
    </xdr:from>
    <xdr:to>
      <xdr:col>15</xdr:col>
      <xdr:colOff>50800</xdr:colOff>
      <xdr:row>62</xdr:row>
      <xdr:rowOff>155122</xdr:rowOff>
    </xdr:to>
    <xdr:cxnSp macro="">
      <xdr:nvCxnSpPr>
        <xdr:cNvPr id="195" name="直線コネクタ 194"/>
        <xdr:cNvCxnSpPr/>
      </xdr:nvCxnSpPr>
      <xdr:spPr>
        <a:xfrm>
          <a:off x="2019300" y="107180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99423</xdr:rowOff>
    </xdr:from>
    <xdr:to>
      <xdr:col>6</xdr:col>
      <xdr:colOff>38100</xdr:colOff>
      <xdr:row>63</xdr:row>
      <xdr:rowOff>29573</xdr:rowOff>
    </xdr:to>
    <xdr:sp macro="" textlink="">
      <xdr:nvSpPr>
        <xdr:cNvPr id="196" name="楕円 195"/>
        <xdr:cNvSpPr/>
      </xdr:nvSpPr>
      <xdr:spPr>
        <a:xfrm>
          <a:off x="1079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150223</xdr:rowOff>
    </xdr:to>
    <xdr:cxnSp macro="">
      <xdr:nvCxnSpPr>
        <xdr:cNvPr id="197" name="直線コネクタ 196"/>
        <xdr:cNvCxnSpPr/>
      </xdr:nvCxnSpPr>
      <xdr:spPr>
        <a:xfrm flipV="1">
          <a:off x="1130300" y="1071807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8"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9"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0"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201"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63154</xdr:rowOff>
    </xdr:from>
    <xdr:ext cx="405111" cy="259045"/>
    <xdr:sp macro="" textlink="">
      <xdr:nvSpPr>
        <xdr:cNvPr id="202" name="n_1mainValue【体育館・プール】&#10;有形固定資産減価償却率"/>
        <xdr:cNvSpPr txBox="1"/>
      </xdr:nvSpPr>
      <xdr:spPr>
        <a:xfrm>
          <a:off x="35820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25599</xdr:rowOff>
    </xdr:from>
    <xdr:ext cx="405111" cy="259045"/>
    <xdr:sp macro="" textlink="">
      <xdr:nvSpPr>
        <xdr:cNvPr id="203" name="n_2mainValue【体育館・プール】&#10;有形固定資産減価償却率"/>
        <xdr:cNvSpPr txBox="1"/>
      </xdr:nvSpPr>
      <xdr:spPr>
        <a:xfrm>
          <a:off x="2705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130101</xdr:rowOff>
    </xdr:from>
    <xdr:ext cx="405111" cy="259045"/>
    <xdr:sp macro="" textlink="">
      <xdr:nvSpPr>
        <xdr:cNvPr id="204" name="n_3mainValue【体育館・プール】&#10;有形固定資産減価償却率"/>
        <xdr:cNvSpPr txBox="1"/>
      </xdr:nvSpPr>
      <xdr:spPr>
        <a:xfrm>
          <a:off x="1816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20700</xdr:rowOff>
    </xdr:from>
    <xdr:ext cx="405111" cy="259045"/>
    <xdr:sp macro="" textlink="">
      <xdr:nvSpPr>
        <xdr:cNvPr id="205" name="n_4mainValue【体育館・プール】&#10;有形固定資産減価償却率"/>
        <xdr:cNvSpPr txBox="1"/>
      </xdr:nvSpPr>
      <xdr:spPr>
        <a:xfrm>
          <a:off x="927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25" name="直線コネクタ 224"/>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26"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27" name="直線コネクタ 226"/>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28"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9" name="直線コネクタ 228"/>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30"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31" name="フローチャート: 判断 230"/>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32" name="フローチャート: 判断 231"/>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33" name="フローチャート: 判断 232"/>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34" name="フローチャート: 判断 233"/>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35" name="フローチャート: 判断 234"/>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109220</xdr:rowOff>
    </xdr:from>
    <xdr:to>
      <xdr:col>55</xdr:col>
      <xdr:colOff>50800</xdr:colOff>
      <xdr:row>62</xdr:row>
      <xdr:rowOff>39370</xdr:rowOff>
    </xdr:to>
    <xdr:sp macro="" textlink="">
      <xdr:nvSpPr>
        <xdr:cNvPr id="241" name="楕円 240"/>
        <xdr:cNvSpPr/>
      </xdr:nvSpPr>
      <xdr:spPr>
        <a:xfrm>
          <a:off x="10426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87647</xdr:rowOff>
    </xdr:from>
    <xdr:ext cx="469744" cy="259045"/>
    <xdr:sp macro="" textlink="">
      <xdr:nvSpPr>
        <xdr:cNvPr id="242" name="【体育館・プール】&#10;一人当たり面積該当値テキスト"/>
        <xdr:cNvSpPr txBox="1"/>
      </xdr:nvSpPr>
      <xdr:spPr>
        <a:xfrm>
          <a:off x="10515600" y="105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114364</xdr:rowOff>
    </xdr:from>
    <xdr:to>
      <xdr:col>50</xdr:col>
      <xdr:colOff>165100</xdr:colOff>
      <xdr:row>62</xdr:row>
      <xdr:rowOff>44514</xdr:rowOff>
    </xdr:to>
    <xdr:sp macro="" textlink="">
      <xdr:nvSpPr>
        <xdr:cNvPr id="243" name="楕円 242"/>
        <xdr:cNvSpPr/>
      </xdr:nvSpPr>
      <xdr:spPr>
        <a:xfrm>
          <a:off x="9588500" y="1057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165164</xdr:rowOff>
    </xdr:to>
    <xdr:cxnSp macro="">
      <xdr:nvCxnSpPr>
        <xdr:cNvPr id="244" name="直線コネクタ 243"/>
        <xdr:cNvCxnSpPr/>
      </xdr:nvCxnSpPr>
      <xdr:spPr>
        <a:xfrm flipV="1">
          <a:off x="9639300" y="10618470"/>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117221</xdr:rowOff>
    </xdr:from>
    <xdr:to>
      <xdr:col>46</xdr:col>
      <xdr:colOff>38100</xdr:colOff>
      <xdr:row>62</xdr:row>
      <xdr:rowOff>47371</xdr:rowOff>
    </xdr:to>
    <xdr:sp macro="" textlink="">
      <xdr:nvSpPr>
        <xdr:cNvPr id="245" name="楕円 244"/>
        <xdr:cNvSpPr/>
      </xdr:nvSpPr>
      <xdr:spPr>
        <a:xfrm>
          <a:off x="8699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165164</xdr:rowOff>
    </xdr:from>
    <xdr:to>
      <xdr:col>50</xdr:col>
      <xdr:colOff>114300</xdr:colOff>
      <xdr:row>61</xdr:row>
      <xdr:rowOff>168021</xdr:rowOff>
    </xdr:to>
    <xdr:cxnSp macro="">
      <xdr:nvCxnSpPr>
        <xdr:cNvPr id="246" name="直線コネクタ 245"/>
        <xdr:cNvCxnSpPr/>
      </xdr:nvCxnSpPr>
      <xdr:spPr>
        <a:xfrm flipV="1">
          <a:off x="8750300" y="1062361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47" name="楕円 246"/>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168021</xdr:rowOff>
    </xdr:from>
    <xdr:to>
      <xdr:col>45</xdr:col>
      <xdr:colOff>177800</xdr:colOff>
      <xdr:row>62</xdr:row>
      <xdr:rowOff>0</xdr:rowOff>
    </xdr:to>
    <xdr:cxnSp macro="">
      <xdr:nvCxnSpPr>
        <xdr:cNvPr id="248" name="直線コネクタ 247"/>
        <xdr:cNvCxnSpPr/>
      </xdr:nvCxnSpPr>
      <xdr:spPr>
        <a:xfrm flipV="1">
          <a:off x="7861300" y="1062647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26924</xdr:rowOff>
    </xdr:from>
    <xdr:to>
      <xdr:col>36</xdr:col>
      <xdr:colOff>165100</xdr:colOff>
      <xdr:row>61</xdr:row>
      <xdr:rowOff>128524</xdr:rowOff>
    </xdr:to>
    <xdr:sp macro="" textlink="">
      <xdr:nvSpPr>
        <xdr:cNvPr id="249" name="楕円 248"/>
        <xdr:cNvSpPr/>
      </xdr:nvSpPr>
      <xdr:spPr>
        <a:xfrm>
          <a:off x="6921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77724</xdr:rowOff>
    </xdr:from>
    <xdr:to>
      <xdr:col>41</xdr:col>
      <xdr:colOff>50800</xdr:colOff>
      <xdr:row>62</xdr:row>
      <xdr:rowOff>0</xdr:rowOff>
    </xdr:to>
    <xdr:cxnSp macro="">
      <xdr:nvCxnSpPr>
        <xdr:cNvPr id="250" name="直線コネクタ 249"/>
        <xdr:cNvCxnSpPr/>
      </xdr:nvCxnSpPr>
      <xdr:spPr>
        <a:xfrm>
          <a:off x="6972300" y="1053617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51"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52"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53"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54"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35641</xdr:rowOff>
    </xdr:from>
    <xdr:ext cx="469744" cy="259045"/>
    <xdr:sp macro="" textlink="">
      <xdr:nvSpPr>
        <xdr:cNvPr id="255" name="n_1mainValue【体育館・プール】&#10;一人当たり面積"/>
        <xdr:cNvSpPr txBox="1"/>
      </xdr:nvSpPr>
      <xdr:spPr>
        <a:xfrm>
          <a:off x="9391727" y="1066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38498</xdr:rowOff>
    </xdr:from>
    <xdr:ext cx="469744" cy="259045"/>
    <xdr:sp macro="" textlink="">
      <xdr:nvSpPr>
        <xdr:cNvPr id="256" name="n_2mainValue【体育館・プール】&#10;一人当たり面積"/>
        <xdr:cNvSpPr txBox="1"/>
      </xdr:nvSpPr>
      <xdr:spPr>
        <a:xfrm>
          <a:off x="8515427" y="1066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41927</xdr:rowOff>
    </xdr:from>
    <xdr:ext cx="469744" cy="259045"/>
    <xdr:sp macro="" textlink="">
      <xdr:nvSpPr>
        <xdr:cNvPr id="257" name="n_3mainValue【体育館・プール】&#10;一人当たり面積"/>
        <xdr:cNvSpPr txBox="1"/>
      </xdr:nvSpPr>
      <xdr:spPr>
        <a:xfrm>
          <a:off x="7626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119651</xdr:rowOff>
    </xdr:from>
    <xdr:ext cx="469744" cy="259045"/>
    <xdr:sp macro="" textlink="">
      <xdr:nvSpPr>
        <xdr:cNvPr id="258" name="n_4mainValue【体育館・プール】&#10;一人当たり面積"/>
        <xdr:cNvSpPr txBox="1"/>
      </xdr:nvSpPr>
      <xdr:spPr>
        <a:xfrm>
          <a:off x="6737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1" name="テキスト ボックス 3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2" name="直線コネクタ 3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3" name="テキスト ボックス 3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4" name="直線コネクタ 3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5" name="テキスト ボックス 3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6" name="直線コネクタ 3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7" name="テキスト ボックス 3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8" name="直線コネクタ 3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9" name="テキスト ボックス 3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0" name="直線コネクタ 3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1" name="テキスト ボックス 3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2" name="直線コネクタ 3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3" name="テキスト ボックス 3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316" name="直線コネクタ 315"/>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317"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318" name="直線コネクタ 317"/>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319"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320" name="直線コネクタ 319"/>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321"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2" name="フローチャート: 判断 321"/>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323" name="フローチャート: 判断 32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324" name="フローチャート: 判断 323"/>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325" name="フローチャート: 判断 324"/>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26" name="フローチャート: 判断 325"/>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18869</xdr:rowOff>
    </xdr:from>
    <xdr:to>
      <xdr:col>85</xdr:col>
      <xdr:colOff>177800</xdr:colOff>
      <xdr:row>37</xdr:row>
      <xdr:rowOff>120469</xdr:rowOff>
    </xdr:to>
    <xdr:sp macro="" textlink="">
      <xdr:nvSpPr>
        <xdr:cNvPr id="332" name="楕円 331"/>
        <xdr:cNvSpPr/>
      </xdr:nvSpPr>
      <xdr:spPr>
        <a:xfrm>
          <a:off x="16268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41746</xdr:rowOff>
    </xdr:from>
    <xdr:ext cx="405111" cy="259045"/>
    <xdr:sp macro="" textlink="">
      <xdr:nvSpPr>
        <xdr:cNvPr id="333" name="【一般廃棄物処理施設】&#10;有形固定資産減価償却率該当値テキスト"/>
        <xdr:cNvSpPr txBox="1"/>
      </xdr:nvSpPr>
      <xdr:spPr>
        <a:xfrm>
          <a:off x="16357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136434</xdr:rowOff>
    </xdr:from>
    <xdr:to>
      <xdr:col>81</xdr:col>
      <xdr:colOff>101600</xdr:colOff>
      <xdr:row>37</xdr:row>
      <xdr:rowOff>66584</xdr:rowOff>
    </xdr:to>
    <xdr:sp macro="" textlink="">
      <xdr:nvSpPr>
        <xdr:cNvPr id="334" name="楕円 333"/>
        <xdr:cNvSpPr/>
      </xdr:nvSpPr>
      <xdr:spPr>
        <a:xfrm>
          <a:off x="15430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37</xdr:row>
      <xdr:rowOff>69669</xdr:rowOff>
    </xdr:to>
    <xdr:cxnSp macro="">
      <xdr:nvCxnSpPr>
        <xdr:cNvPr id="335" name="直線コネクタ 334"/>
        <xdr:cNvCxnSpPr/>
      </xdr:nvCxnSpPr>
      <xdr:spPr>
        <a:xfrm>
          <a:off x="15481300" y="635943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141333</xdr:rowOff>
    </xdr:from>
    <xdr:to>
      <xdr:col>76</xdr:col>
      <xdr:colOff>165100</xdr:colOff>
      <xdr:row>37</xdr:row>
      <xdr:rowOff>71483</xdr:rowOff>
    </xdr:to>
    <xdr:sp macro="" textlink="">
      <xdr:nvSpPr>
        <xdr:cNvPr id="336" name="楕円 335"/>
        <xdr:cNvSpPr/>
      </xdr:nvSpPr>
      <xdr:spPr>
        <a:xfrm>
          <a:off x="14541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xdr:rowOff>
    </xdr:from>
    <xdr:to>
      <xdr:col>81</xdr:col>
      <xdr:colOff>50800</xdr:colOff>
      <xdr:row>37</xdr:row>
      <xdr:rowOff>20683</xdr:rowOff>
    </xdr:to>
    <xdr:cxnSp macro="">
      <xdr:nvCxnSpPr>
        <xdr:cNvPr id="337" name="直線コネクタ 336"/>
        <xdr:cNvCxnSpPr/>
      </xdr:nvCxnSpPr>
      <xdr:spPr>
        <a:xfrm flipV="1">
          <a:off x="14592300" y="635943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8" name="楕円 337"/>
        <xdr:cNvSpPr/>
      </xdr:nvSpPr>
      <xdr:spPr>
        <a:xfrm>
          <a:off x="13652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20683</xdr:rowOff>
    </xdr:from>
    <xdr:to>
      <xdr:col>76</xdr:col>
      <xdr:colOff>114300</xdr:colOff>
      <xdr:row>38</xdr:row>
      <xdr:rowOff>2722</xdr:rowOff>
    </xdr:to>
    <xdr:cxnSp macro="">
      <xdr:nvCxnSpPr>
        <xdr:cNvPr id="339" name="直線コネクタ 338"/>
        <xdr:cNvCxnSpPr/>
      </xdr:nvCxnSpPr>
      <xdr:spPr>
        <a:xfrm flipV="1">
          <a:off x="13703300" y="636433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149497</xdr:rowOff>
    </xdr:from>
    <xdr:to>
      <xdr:col>67</xdr:col>
      <xdr:colOff>101600</xdr:colOff>
      <xdr:row>37</xdr:row>
      <xdr:rowOff>79647</xdr:rowOff>
    </xdr:to>
    <xdr:sp macro="" textlink="">
      <xdr:nvSpPr>
        <xdr:cNvPr id="340" name="楕円 339"/>
        <xdr:cNvSpPr/>
      </xdr:nvSpPr>
      <xdr:spPr>
        <a:xfrm>
          <a:off x="12763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28847</xdr:rowOff>
    </xdr:from>
    <xdr:to>
      <xdr:col>71</xdr:col>
      <xdr:colOff>177800</xdr:colOff>
      <xdr:row>38</xdr:row>
      <xdr:rowOff>2722</xdr:rowOff>
    </xdr:to>
    <xdr:cxnSp macro="">
      <xdr:nvCxnSpPr>
        <xdr:cNvPr id="341" name="直線コネクタ 340"/>
        <xdr:cNvCxnSpPr/>
      </xdr:nvCxnSpPr>
      <xdr:spPr>
        <a:xfrm>
          <a:off x="12814300" y="6372497"/>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342"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85470</xdr:rowOff>
    </xdr:from>
    <xdr:ext cx="405111" cy="259045"/>
    <xdr:sp macro="" textlink="">
      <xdr:nvSpPr>
        <xdr:cNvPr id="343" name="n_2aveValue【一般廃棄物処理施設】&#10;有形固定資産減価償却率"/>
        <xdr:cNvSpPr txBox="1"/>
      </xdr:nvSpPr>
      <xdr:spPr>
        <a:xfrm>
          <a:off x="14389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344"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345"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83111</xdr:rowOff>
    </xdr:from>
    <xdr:ext cx="405111" cy="259045"/>
    <xdr:sp macro="" textlink="">
      <xdr:nvSpPr>
        <xdr:cNvPr id="346" name="n_1mainValue【一般廃棄物処理施設】&#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88010</xdr:rowOff>
    </xdr:from>
    <xdr:ext cx="405111" cy="259045"/>
    <xdr:sp macro="" textlink="">
      <xdr:nvSpPr>
        <xdr:cNvPr id="347" name="n_2mainValue【一般廃棄物処理施設】&#10;有形固定資産減価償却率"/>
        <xdr:cNvSpPr txBox="1"/>
      </xdr:nvSpPr>
      <xdr:spPr>
        <a:xfrm>
          <a:off x="14389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48" name="n_3mainValue【一般廃棄物処理施設】&#10;有形固定資産減価償却率"/>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96174</xdr:rowOff>
    </xdr:from>
    <xdr:ext cx="405111" cy="259045"/>
    <xdr:sp macro="" textlink="">
      <xdr:nvSpPr>
        <xdr:cNvPr id="349" name="n_4mainValue【一般廃棄物処理施設】&#10;有形固定資産減価償却率"/>
        <xdr:cNvSpPr txBox="1"/>
      </xdr:nvSpPr>
      <xdr:spPr>
        <a:xfrm>
          <a:off x="12611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0" name="直線コネクタ 3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1" name="テキスト ボックス 3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2" name="直線コネクタ 3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3" name="テキスト ボックス 3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4" name="直線コネクタ 3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5" name="テキスト ボックス 3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6" name="直線コネクタ 3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7" name="テキスト ボックス 3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8" name="直線コネクタ 3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9" name="テキスト ボックス 3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0" name="直線コネクタ 3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1" name="テキスト ボックス 3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375" name="直線コネクタ 374"/>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376"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377" name="直線コネクタ 376"/>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378"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379" name="直線コネクタ 378"/>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380"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381" name="フローチャート: 判断 380"/>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382" name="フローチャート: 判断 381"/>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383" name="フローチャート: 判断 382"/>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384" name="フローチャート: 判断 383"/>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385" name="フローチャート: 判断 384"/>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153723</xdr:rowOff>
    </xdr:from>
    <xdr:to>
      <xdr:col>116</xdr:col>
      <xdr:colOff>114300</xdr:colOff>
      <xdr:row>39</xdr:row>
      <xdr:rowOff>83873</xdr:rowOff>
    </xdr:to>
    <xdr:sp macro="" textlink="">
      <xdr:nvSpPr>
        <xdr:cNvPr id="391" name="楕円 390"/>
        <xdr:cNvSpPr/>
      </xdr:nvSpPr>
      <xdr:spPr>
        <a:xfrm>
          <a:off x="22110700" y="66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5150</xdr:rowOff>
    </xdr:from>
    <xdr:ext cx="599010" cy="259045"/>
    <xdr:sp macro="" textlink="">
      <xdr:nvSpPr>
        <xdr:cNvPr id="392" name="【一般廃棄物処理施設】&#10;一人当たり有形固定資産（償却資産）額該当値テキスト"/>
        <xdr:cNvSpPr txBox="1"/>
      </xdr:nvSpPr>
      <xdr:spPr>
        <a:xfrm>
          <a:off x="22199600" y="652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143704</xdr:rowOff>
    </xdr:from>
    <xdr:to>
      <xdr:col>112</xdr:col>
      <xdr:colOff>38100</xdr:colOff>
      <xdr:row>39</xdr:row>
      <xdr:rowOff>73854</xdr:rowOff>
    </xdr:to>
    <xdr:sp macro="" textlink="">
      <xdr:nvSpPr>
        <xdr:cNvPr id="393" name="楕円 392"/>
        <xdr:cNvSpPr/>
      </xdr:nvSpPr>
      <xdr:spPr>
        <a:xfrm>
          <a:off x="21272500" y="665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23054</xdr:rowOff>
    </xdr:from>
    <xdr:to>
      <xdr:col>116</xdr:col>
      <xdr:colOff>63500</xdr:colOff>
      <xdr:row>39</xdr:row>
      <xdr:rowOff>33073</xdr:rowOff>
    </xdr:to>
    <xdr:cxnSp macro="">
      <xdr:nvCxnSpPr>
        <xdr:cNvPr id="394" name="直線コネクタ 393"/>
        <xdr:cNvCxnSpPr/>
      </xdr:nvCxnSpPr>
      <xdr:spPr>
        <a:xfrm>
          <a:off x="21323300" y="6709604"/>
          <a:ext cx="838200" cy="1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95662</xdr:rowOff>
    </xdr:from>
    <xdr:to>
      <xdr:col>107</xdr:col>
      <xdr:colOff>101600</xdr:colOff>
      <xdr:row>39</xdr:row>
      <xdr:rowOff>25812</xdr:rowOff>
    </xdr:to>
    <xdr:sp macro="" textlink="">
      <xdr:nvSpPr>
        <xdr:cNvPr id="395" name="楕円 394"/>
        <xdr:cNvSpPr/>
      </xdr:nvSpPr>
      <xdr:spPr>
        <a:xfrm>
          <a:off x="20383500" y="661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146462</xdr:rowOff>
    </xdr:from>
    <xdr:to>
      <xdr:col>111</xdr:col>
      <xdr:colOff>177800</xdr:colOff>
      <xdr:row>39</xdr:row>
      <xdr:rowOff>23054</xdr:rowOff>
    </xdr:to>
    <xdr:cxnSp macro="">
      <xdr:nvCxnSpPr>
        <xdr:cNvPr id="396" name="直線コネクタ 395"/>
        <xdr:cNvCxnSpPr/>
      </xdr:nvCxnSpPr>
      <xdr:spPr>
        <a:xfrm>
          <a:off x="20434300" y="6661562"/>
          <a:ext cx="889000" cy="4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27046</xdr:rowOff>
    </xdr:from>
    <xdr:to>
      <xdr:col>102</xdr:col>
      <xdr:colOff>165100</xdr:colOff>
      <xdr:row>40</xdr:row>
      <xdr:rowOff>128646</xdr:rowOff>
    </xdr:to>
    <xdr:sp macro="" textlink="">
      <xdr:nvSpPr>
        <xdr:cNvPr id="397" name="楕円 396"/>
        <xdr:cNvSpPr/>
      </xdr:nvSpPr>
      <xdr:spPr>
        <a:xfrm>
          <a:off x="19494500" y="68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146462</xdr:rowOff>
    </xdr:from>
    <xdr:to>
      <xdr:col>107</xdr:col>
      <xdr:colOff>50800</xdr:colOff>
      <xdr:row>40</xdr:row>
      <xdr:rowOff>77846</xdr:rowOff>
    </xdr:to>
    <xdr:cxnSp macro="">
      <xdr:nvCxnSpPr>
        <xdr:cNvPr id="398" name="直線コネクタ 397"/>
        <xdr:cNvCxnSpPr/>
      </xdr:nvCxnSpPr>
      <xdr:spPr>
        <a:xfrm flipV="1">
          <a:off x="19545300" y="6661562"/>
          <a:ext cx="889000" cy="27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35027</xdr:rowOff>
    </xdr:from>
    <xdr:to>
      <xdr:col>98</xdr:col>
      <xdr:colOff>38100</xdr:colOff>
      <xdr:row>38</xdr:row>
      <xdr:rowOff>136627</xdr:rowOff>
    </xdr:to>
    <xdr:sp macro="" textlink="">
      <xdr:nvSpPr>
        <xdr:cNvPr id="399" name="楕円 398"/>
        <xdr:cNvSpPr/>
      </xdr:nvSpPr>
      <xdr:spPr>
        <a:xfrm>
          <a:off x="18605500" y="65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85827</xdr:rowOff>
    </xdr:from>
    <xdr:to>
      <xdr:col>102</xdr:col>
      <xdr:colOff>114300</xdr:colOff>
      <xdr:row>40</xdr:row>
      <xdr:rowOff>77846</xdr:rowOff>
    </xdr:to>
    <xdr:cxnSp macro="">
      <xdr:nvCxnSpPr>
        <xdr:cNvPr id="400" name="直線コネクタ 399"/>
        <xdr:cNvCxnSpPr/>
      </xdr:nvCxnSpPr>
      <xdr:spPr>
        <a:xfrm>
          <a:off x="18656300" y="6600927"/>
          <a:ext cx="889000" cy="3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401"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402"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03"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404" name="n_4aveValue【一般廃棄物処理施設】&#10;一人当たり有形固定資産（償却資産）額"/>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90381</xdr:rowOff>
    </xdr:from>
    <xdr:ext cx="599010" cy="259045"/>
    <xdr:sp macro="" textlink="">
      <xdr:nvSpPr>
        <xdr:cNvPr id="405" name="n_1mainValue【一般廃棄物処理施設】&#10;一人当たり有形固定資産（償却資産）額"/>
        <xdr:cNvSpPr txBox="1"/>
      </xdr:nvSpPr>
      <xdr:spPr>
        <a:xfrm>
          <a:off x="21011095" y="643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42339</xdr:rowOff>
    </xdr:from>
    <xdr:ext cx="599010" cy="259045"/>
    <xdr:sp macro="" textlink="">
      <xdr:nvSpPr>
        <xdr:cNvPr id="406" name="n_2mainValue【一般廃棄物処理施設】&#10;一人当たり有形固定資産（償却資産）額"/>
        <xdr:cNvSpPr txBox="1"/>
      </xdr:nvSpPr>
      <xdr:spPr>
        <a:xfrm>
          <a:off x="20134795" y="638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119773</xdr:rowOff>
    </xdr:from>
    <xdr:ext cx="599010" cy="259045"/>
    <xdr:sp macro="" textlink="">
      <xdr:nvSpPr>
        <xdr:cNvPr id="407" name="n_3mainValue【一般廃棄物処理施設】&#10;一人当たり有形固定資産（償却資産）額"/>
        <xdr:cNvSpPr txBox="1"/>
      </xdr:nvSpPr>
      <xdr:spPr>
        <a:xfrm>
          <a:off x="19245795" y="697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153154</xdr:rowOff>
    </xdr:from>
    <xdr:ext cx="599010" cy="259045"/>
    <xdr:sp macro="" textlink="">
      <xdr:nvSpPr>
        <xdr:cNvPr id="408" name="n_4mainValue【一般廃棄物処理施設】&#10;一人当たり有形固定資産（償却資産）額"/>
        <xdr:cNvSpPr txBox="1"/>
      </xdr:nvSpPr>
      <xdr:spPr>
        <a:xfrm>
          <a:off x="18356795" y="63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7" name="正方形/長方形 4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8" name="正方形/長方形 4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9" name="正方形/長方形 4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0" name="正方形/長方形 4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1" name="正方形/長方形 4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2" name="正方形/長方形 4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3" name="正方形/長方形 4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4" name="正方形/長方形 4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6" name="直線コネクタ 4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7" name="テキスト ボックス 4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8" name="直線コネクタ 4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9" name="テキスト ボックス 4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0" name="直線コネクタ 4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1" name="テキスト ボックス 4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2" name="直線コネクタ 4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3" name="テキスト ボックス 4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4" name="直線コネクタ 4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5" name="テキスト ボックス 4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7" name="テキスト ボックス 4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449" name="直線コネクタ 448"/>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45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451" name="直線コネクタ 4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452"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453" name="直線コネクタ 452"/>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45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455" name="フローチャート: 判断 45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456" name="フローチャート: 判断 455"/>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457" name="フローチャート: 判断 456"/>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458" name="フローチャート: 判断 457"/>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459" name="フローチャート: 判断 458"/>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12064</xdr:rowOff>
    </xdr:from>
    <xdr:to>
      <xdr:col>85</xdr:col>
      <xdr:colOff>177800</xdr:colOff>
      <xdr:row>81</xdr:row>
      <xdr:rowOff>113664</xdr:rowOff>
    </xdr:to>
    <xdr:sp macro="" textlink="">
      <xdr:nvSpPr>
        <xdr:cNvPr id="465" name="楕円 464"/>
        <xdr:cNvSpPr/>
      </xdr:nvSpPr>
      <xdr:spPr>
        <a:xfrm>
          <a:off x="16268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34941</xdr:rowOff>
    </xdr:from>
    <xdr:ext cx="405111" cy="259045"/>
    <xdr:sp macro="" textlink="">
      <xdr:nvSpPr>
        <xdr:cNvPr id="466" name="【消防施設】&#10;有形固定資産減価償却率該当値テキスト"/>
        <xdr:cNvSpPr txBox="1"/>
      </xdr:nvSpPr>
      <xdr:spPr>
        <a:xfrm>
          <a:off x="16357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149225</xdr:rowOff>
    </xdr:from>
    <xdr:to>
      <xdr:col>81</xdr:col>
      <xdr:colOff>101600</xdr:colOff>
      <xdr:row>81</xdr:row>
      <xdr:rowOff>79375</xdr:rowOff>
    </xdr:to>
    <xdr:sp macro="" textlink="">
      <xdr:nvSpPr>
        <xdr:cNvPr id="467" name="楕円 466"/>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28575</xdr:rowOff>
    </xdr:from>
    <xdr:to>
      <xdr:col>85</xdr:col>
      <xdr:colOff>127000</xdr:colOff>
      <xdr:row>81</xdr:row>
      <xdr:rowOff>62864</xdr:rowOff>
    </xdr:to>
    <xdr:cxnSp macro="">
      <xdr:nvCxnSpPr>
        <xdr:cNvPr id="468" name="直線コネクタ 467"/>
        <xdr:cNvCxnSpPr/>
      </xdr:nvCxnSpPr>
      <xdr:spPr>
        <a:xfrm>
          <a:off x="15481300" y="139160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38736</xdr:rowOff>
    </xdr:from>
    <xdr:to>
      <xdr:col>76</xdr:col>
      <xdr:colOff>165100</xdr:colOff>
      <xdr:row>84</xdr:row>
      <xdr:rowOff>140336</xdr:rowOff>
    </xdr:to>
    <xdr:sp macro="" textlink="">
      <xdr:nvSpPr>
        <xdr:cNvPr id="469" name="楕円 468"/>
        <xdr:cNvSpPr/>
      </xdr:nvSpPr>
      <xdr:spPr>
        <a:xfrm>
          <a:off x="14541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28575</xdr:rowOff>
    </xdr:from>
    <xdr:to>
      <xdr:col>81</xdr:col>
      <xdr:colOff>50800</xdr:colOff>
      <xdr:row>84</xdr:row>
      <xdr:rowOff>89536</xdr:rowOff>
    </xdr:to>
    <xdr:cxnSp macro="">
      <xdr:nvCxnSpPr>
        <xdr:cNvPr id="470" name="直線コネクタ 469"/>
        <xdr:cNvCxnSpPr/>
      </xdr:nvCxnSpPr>
      <xdr:spPr>
        <a:xfrm flipV="1">
          <a:off x="14592300" y="13916025"/>
          <a:ext cx="889000" cy="5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34925</xdr:rowOff>
    </xdr:from>
    <xdr:to>
      <xdr:col>72</xdr:col>
      <xdr:colOff>38100</xdr:colOff>
      <xdr:row>84</xdr:row>
      <xdr:rowOff>136525</xdr:rowOff>
    </xdr:to>
    <xdr:sp macro="" textlink="">
      <xdr:nvSpPr>
        <xdr:cNvPr id="471" name="楕円 470"/>
        <xdr:cNvSpPr/>
      </xdr:nvSpPr>
      <xdr:spPr>
        <a:xfrm>
          <a:off x="13652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85725</xdr:rowOff>
    </xdr:from>
    <xdr:to>
      <xdr:col>76</xdr:col>
      <xdr:colOff>114300</xdr:colOff>
      <xdr:row>84</xdr:row>
      <xdr:rowOff>89536</xdr:rowOff>
    </xdr:to>
    <xdr:cxnSp macro="">
      <xdr:nvCxnSpPr>
        <xdr:cNvPr id="472" name="直線コネクタ 471"/>
        <xdr:cNvCxnSpPr/>
      </xdr:nvCxnSpPr>
      <xdr:spPr>
        <a:xfrm>
          <a:off x="13703300" y="1448752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93980</xdr:rowOff>
    </xdr:from>
    <xdr:to>
      <xdr:col>67</xdr:col>
      <xdr:colOff>101600</xdr:colOff>
      <xdr:row>80</xdr:row>
      <xdr:rowOff>24130</xdr:rowOff>
    </xdr:to>
    <xdr:sp macro="" textlink="">
      <xdr:nvSpPr>
        <xdr:cNvPr id="473" name="楕円 472"/>
        <xdr:cNvSpPr/>
      </xdr:nvSpPr>
      <xdr:spPr>
        <a:xfrm>
          <a:off x="12763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144780</xdr:rowOff>
    </xdr:from>
    <xdr:to>
      <xdr:col>71</xdr:col>
      <xdr:colOff>177800</xdr:colOff>
      <xdr:row>84</xdr:row>
      <xdr:rowOff>85725</xdr:rowOff>
    </xdr:to>
    <xdr:cxnSp macro="">
      <xdr:nvCxnSpPr>
        <xdr:cNvPr id="474" name="直線コネクタ 473"/>
        <xdr:cNvCxnSpPr/>
      </xdr:nvCxnSpPr>
      <xdr:spPr>
        <a:xfrm>
          <a:off x="12814300" y="13689330"/>
          <a:ext cx="889000" cy="79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475"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27322</xdr:rowOff>
    </xdr:from>
    <xdr:ext cx="405111" cy="259045"/>
    <xdr:sp macro="" textlink="">
      <xdr:nvSpPr>
        <xdr:cNvPr id="476" name="n_2aveValue【消防施設】&#10;有形固定資産減価償却率"/>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477"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64788</xdr:rowOff>
    </xdr:from>
    <xdr:ext cx="405111" cy="259045"/>
    <xdr:sp macro="" textlink="">
      <xdr:nvSpPr>
        <xdr:cNvPr id="478" name="n_4aveValue【消防施設】&#10;有形固定資産減価償却率"/>
        <xdr:cNvSpPr txBox="1"/>
      </xdr:nvSpPr>
      <xdr:spPr>
        <a:xfrm>
          <a:off x="12611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95902</xdr:rowOff>
    </xdr:from>
    <xdr:ext cx="405111" cy="259045"/>
    <xdr:sp macro="" textlink="">
      <xdr:nvSpPr>
        <xdr:cNvPr id="479" name="n_1mainValue【消防施設】&#10;有形固定資産減価償却率"/>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131463</xdr:rowOff>
    </xdr:from>
    <xdr:ext cx="405111" cy="259045"/>
    <xdr:sp macro="" textlink="">
      <xdr:nvSpPr>
        <xdr:cNvPr id="480" name="n_2mainValue【消防施設】&#10;有形固定資産減価償却率"/>
        <xdr:cNvSpPr txBox="1"/>
      </xdr:nvSpPr>
      <xdr:spPr>
        <a:xfrm>
          <a:off x="14389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127652</xdr:rowOff>
    </xdr:from>
    <xdr:ext cx="405111" cy="259045"/>
    <xdr:sp macro="" textlink="">
      <xdr:nvSpPr>
        <xdr:cNvPr id="481" name="n_3mainValue【消防施設】&#10;有形固定資産減価償却率"/>
        <xdr:cNvSpPr txBox="1"/>
      </xdr:nvSpPr>
      <xdr:spPr>
        <a:xfrm>
          <a:off x="13500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40657</xdr:rowOff>
    </xdr:from>
    <xdr:ext cx="405111" cy="259045"/>
    <xdr:sp macro="" textlink="">
      <xdr:nvSpPr>
        <xdr:cNvPr id="482" name="n_4mainValue【消防施設】&#10;有形固定資産減価償却率"/>
        <xdr:cNvSpPr txBox="1"/>
      </xdr:nvSpPr>
      <xdr:spPr>
        <a:xfrm>
          <a:off x="12611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506" name="直線コネクタ 505"/>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07"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08" name="直線コネクタ 507"/>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509"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510" name="直線コネクタ 509"/>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27322</xdr:rowOff>
    </xdr:from>
    <xdr:ext cx="469744" cy="259045"/>
    <xdr:sp macro="" textlink="">
      <xdr:nvSpPr>
        <xdr:cNvPr id="511" name="【消防施設】&#10;一人当たり面積平均値テキスト"/>
        <xdr:cNvSpPr txBox="1"/>
      </xdr:nvSpPr>
      <xdr:spPr>
        <a:xfrm>
          <a:off x="22199600" y="1425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512" name="フローチャート: 判断 511"/>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513" name="フローチャート: 判断 512"/>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514" name="フローチャート: 判断 513"/>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515" name="フローチャート: 判断 514"/>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516" name="フローチャート: 判断 515"/>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118745</xdr:rowOff>
    </xdr:from>
    <xdr:to>
      <xdr:col>116</xdr:col>
      <xdr:colOff>114300</xdr:colOff>
      <xdr:row>86</xdr:row>
      <xdr:rowOff>48895</xdr:rowOff>
    </xdr:to>
    <xdr:sp macro="" textlink="">
      <xdr:nvSpPr>
        <xdr:cNvPr id="522" name="楕円 521"/>
        <xdr:cNvSpPr/>
      </xdr:nvSpPr>
      <xdr:spPr>
        <a:xfrm>
          <a:off x="221107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33672</xdr:rowOff>
    </xdr:from>
    <xdr:ext cx="469744" cy="259045"/>
    <xdr:sp macro="" textlink="">
      <xdr:nvSpPr>
        <xdr:cNvPr id="523" name="【消防施設】&#10;一人当たり面積該当値テキスト"/>
        <xdr:cNvSpPr txBox="1"/>
      </xdr:nvSpPr>
      <xdr:spPr>
        <a:xfrm>
          <a:off x="22199600" y="146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122555</xdr:rowOff>
    </xdr:from>
    <xdr:to>
      <xdr:col>112</xdr:col>
      <xdr:colOff>38100</xdr:colOff>
      <xdr:row>86</xdr:row>
      <xdr:rowOff>52705</xdr:rowOff>
    </xdr:to>
    <xdr:sp macro="" textlink="">
      <xdr:nvSpPr>
        <xdr:cNvPr id="524" name="楕円 523"/>
        <xdr:cNvSpPr/>
      </xdr:nvSpPr>
      <xdr:spPr>
        <a:xfrm>
          <a:off x="21272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169545</xdr:rowOff>
    </xdr:from>
    <xdr:to>
      <xdr:col>116</xdr:col>
      <xdr:colOff>63500</xdr:colOff>
      <xdr:row>86</xdr:row>
      <xdr:rowOff>1905</xdr:rowOff>
    </xdr:to>
    <xdr:cxnSp macro="">
      <xdr:nvCxnSpPr>
        <xdr:cNvPr id="525" name="直線コネクタ 524"/>
        <xdr:cNvCxnSpPr/>
      </xdr:nvCxnSpPr>
      <xdr:spPr>
        <a:xfrm flipV="1">
          <a:off x="21323300" y="147427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160655</xdr:rowOff>
    </xdr:from>
    <xdr:to>
      <xdr:col>107</xdr:col>
      <xdr:colOff>101600</xdr:colOff>
      <xdr:row>86</xdr:row>
      <xdr:rowOff>90805</xdr:rowOff>
    </xdr:to>
    <xdr:sp macro="" textlink="">
      <xdr:nvSpPr>
        <xdr:cNvPr id="526" name="楕円 525"/>
        <xdr:cNvSpPr/>
      </xdr:nvSpPr>
      <xdr:spPr>
        <a:xfrm>
          <a:off x="20383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xdr:rowOff>
    </xdr:from>
    <xdr:to>
      <xdr:col>111</xdr:col>
      <xdr:colOff>177800</xdr:colOff>
      <xdr:row>86</xdr:row>
      <xdr:rowOff>40005</xdr:rowOff>
    </xdr:to>
    <xdr:cxnSp macro="">
      <xdr:nvCxnSpPr>
        <xdr:cNvPr id="527" name="直線コネクタ 526"/>
        <xdr:cNvCxnSpPr/>
      </xdr:nvCxnSpPr>
      <xdr:spPr>
        <a:xfrm flipV="1">
          <a:off x="20434300" y="14746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528" name="楕円 527"/>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40005</xdr:rowOff>
    </xdr:to>
    <xdr:cxnSp macro="">
      <xdr:nvCxnSpPr>
        <xdr:cNvPr id="529" name="直線コネクタ 528"/>
        <xdr:cNvCxnSpPr/>
      </xdr:nvCxnSpPr>
      <xdr:spPr>
        <a:xfrm>
          <a:off x="19545300" y="14782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162561</xdr:rowOff>
    </xdr:from>
    <xdr:to>
      <xdr:col>98</xdr:col>
      <xdr:colOff>38100</xdr:colOff>
      <xdr:row>86</xdr:row>
      <xdr:rowOff>92711</xdr:rowOff>
    </xdr:to>
    <xdr:sp macro="" textlink="">
      <xdr:nvSpPr>
        <xdr:cNvPr id="530" name="楕円 529"/>
        <xdr:cNvSpPr/>
      </xdr:nvSpPr>
      <xdr:spPr>
        <a:xfrm>
          <a:off x="18605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41911</xdr:rowOff>
    </xdr:to>
    <xdr:cxnSp macro="">
      <xdr:nvCxnSpPr>
        <xdr:cNvPr id="531" name="直線コネクタ 530"/>
        <xdr:cNvCxnSpPr/>
      </xdr:nvCxnSpPr>
      <xdr:spPr>
        <a:xfrm flipV="1">
          <a:off x="18656300" y="14782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114952</xdr:rowOff>
    </xdr:from>
    <xdr:ext cx="469744" cy="259045"/>
    <xdr:sp macro="" textlink="">
      <xdr:nvSpPr>
        <xdr:cNvPr id="532" name="n_1aveValue【消防施設】&#10;一人当たり面積"/>
        <xdr:cNvSpPr txBox="1"/>
      </xdr:nvSpPr>
      <xdr:spPr>
        <a:xfrm>
          <a:off x="210757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533" name="n_2aveValue【消防施設】&#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534"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535"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43832</xdr:rowOff>
    </xdr:from>
    <xdr:ext cx="469744" cy="259045"/>
    <xdr:sp macro="" textlink="">
      <xdr:nvSpPr>
        <xdr:cNvPr id="536" name="n_1mainValue【消防施設】&#10;一人当たり面積"/>
        <xdr:cNvSpPr txBox="1"/>
      </xdr:nvSpPr>
      <xdr:spPr>
        <a:xfrm>
          <a:off x="210757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81932</xdr:rowOff>
    </xdr:from>
    <xdr:ext cx="469744" cy="259045"/>
    <xdr:sp macro="" textlink="">
      <xdr:nvSpPr>
        <xdr:cNvPr id="537" name="n_2mainValue【消防施設】&#10;一人当たり面積"/>
        <xdr:cNvSpPr txBox="1"/>
      </xdr:nvSpPr>
      <xdr:spPr>
        <a:xfrm>
          <a:off x="20199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538" name="n_3mainValue【消防施設】&#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83838</xdr:rowOff>
    </xdr:from>
    <xdr:ext cx="469744" cy="259045"/>
    <xdr:sp macro="" textlink="">
      <xdr:nvSpPr>
        <xdr:cNvPr id="539" name="n_4mainValue【消防施設】&#10;一人当たり面積"/>
        <xdr:cNvSpPr txBox="1"/>
      </xdr:nvSpPr>
      <xdr:spPr>
        <a:xfrm>
          <a:off x="18421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5" name="直線コネクタ 56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9" name="直線コネクタ 56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570"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571" name="フローチャート: 判断 570"/>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572" name="フローチャート: 判断 571"/>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573" name="フローチャート: 判断 572"/>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574" name="フローチャート: 判断 573"/>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575" name="フローチャート: 判断 574"/>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581" name="楕円 580"/>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582" name="【庁舎】&#10;有形固定資産減価償却率該当値テキスト"/>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583" name="楕円 582"/>
        <xdr:cNvSpPr/>
      </xdr:nvSpPr>
      <xdr:spPr>
        <a:xfrm>
          <a:off x="15430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74568</xdr:rowOff>
    </xdr:from>
    <xdr:to>
      <xdr:col>85</xdr:col>
      <xdr:colOff>127000</xdr:colOff>
      <xdr:row>105</xdr:row>
      <xdr:rowOff>113756</xdr:rowOff>
    </xdr:to>
    <xdr:cxnSp macro="">
      <xdr:nvCxnSpPr>
        <xdr:cNvPr id="584" name="直線コネクタ 583"/>
        <xdr:cNvCxnSpPr/>
      </xdr:nvCxnSpPr>
      <xdr:spPr>
        <a:xfrm>
          <a:off x="15481300" y="180768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585" name="楕円 584"/>
        <xdr:cNvSpPr/>
      </xdr:nvSpPr>
      <xdr:spPr>
        <a:xfrm>
          <a:off x="14541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74568</xdr:rowOff>
    </xdr:to>
    <xdr:cxnSp macro="">
      <xdr:nvCxnSpPr>
        <xdr:cNvPr id="586" name="直線コネクタ 585"/>
        <xdr:cNvCxnSpPr/>
      </xdr:nvCxnSpPr>
      <xdr:spPr>
        <a:xfrm>
          <a:off x="14592300" y="180376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587" name="楕円 586"/>
        <xdr:cNvSpPr/>
      </xdr:nvSpPr>
      <xdr:spPr>
        <a:xfrm>
          <a:off x="1365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151312</xdr:rowOff>
    </xdr:from>
    <xdr:to>
      <xdr:col>76</xdr:col>
      <xdr:colOff>114300</xdr:colOff>
      <xdr:row>105</xdr:row>
      <xdr:rowOff>35379</xdr:rowOff>
    </xdr:to>
    <xdr:cxnSp macro="">
      <xdr:nvCxnSpPr>
        <xdr:cNvPr id="588" name="直線コネクタ 587"/>
        <xdr:cNvCxnSpPr/>
      </xdr:nvCxnSpPr>
      <xdr:spPr>
        <a:xfrm>
          <a:off x="13703300" y="179821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67855</xdr:rowOff>
    </xdr:from>
    <xdr:to>
      <xdr:col>67</xdr:col>
      <xdr:colOff>101600</xdr:colOff>
      <xdr:row>104</xdr:row>
      <xdr:rowOff>169455</xdr:rowOff>
    </xdr:to>
    <xdr:sp macro="" textlink="">
      <xdr:nvSpPr>
        <xdr:cNvPr id="589" name="楕円 588"/>
        <xdr:cNvSpPr/>
      </xdr:nvSpPr>
      <xdr:spPr>
        <a:xfrm>
          <a:off x="12763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118655</xdr:rowOff>
    </xdr:from>
    <xdr:to>
      <xdr:col>71</xdr:col>
      <xdr:colOff>177800</xdr:colOff>
      <xdr:row>104</xdr:row>
      <xdr:rowOff>151312</xdr:rowOff>
    </xdr:to>
    <xdr:cxnSp macro="">
      <xdr:nvCxnSpPr>
        <xdr:cNvPr id="590" name="直線コネクタ 589"/>
        <xdr:cNvCxnSpPr/>
      </xdr:nvCxnSpPr>
      <xdr:spPr>
        <a:xfrm>
          <a:off x="12814300" y="179494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591"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592"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593" name="n_3aveValue【庁舎】&#10;有形固定資産減価償却率"/>
        <xdr:cNvSpPr txBox="1"/>
      </xdr:nvSpPr>
      <xdr:spPr>
        <a:xfrm>
          <a:off x="13500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74040</xdr:rowOff>
    </xdr:from>
    <xdr:ext cx="405111" cy="259045"/>
    <xdr:sp macro="" textlink="">
      <xdr:nvSpPr>
        <xdr:cNvPr id="594" name="n_4aveValue【庁舎】&#10;有形固定資産減価償却率"/>
        <xdr:cNvSpPr txBox="1"/>
      </xdr:nvSpPr>
      <xdr:spPr>
        <a:xfrm>
          <a:off x="12611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595" name="n_1mainValue【庁舎】&#10;有形固定資産減価償却率"/>
        <xdr:cNvSpPr txBox="1"/>
      </xdr:nvSpPr>
      <xdr:spPr>
        <a:xfrm>
          <a:off x="152660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596" name="n_2mainValue【庁舎】&#10;有形固定資産減価償却率"/>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47189</xdr:rowOff>
    </xdr:from>
    <xdr:ext cx="405111" cy="259045"/>
    <xdr:sp macro="" textlink="">
      <xdr:nvSpPr>
        <xdr:cNvPr id="597" name="n_3mainValue【庁舎】&#10;有形固定資産減価償却率"/>
        <xdr:cNvSpPr txBox="1"/>
      </xdr:nvSpPr>
      <xdr:spPr>
        <a:xfrm>
          <a:off x="13500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14532</xdr:rowOff>
    </xdr:from>
    <xdr:ext cx="405111" cy="259045"/>
    <xdr:sp macro="" textlink="">
      <xdr:nvSpPr>
        <xdr:cNvPr id="598" name="n_4mainValue【庁舎】&#10;有形固定資産減価償却率"/>
        <xdr:cNvSpPr txBox="1"/>
      </xdr:nvSpPr>
      <xdr:spPr>
        <a:xfrm>
          <a:off x="12611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9" name="直線コネクタ 6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0" name="テキスト ボックス 6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1" name="直線コネクタ 6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2" name="テキスト ボックス 6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3" name="直線コネクタ 6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4" name="テキスト ボックス 6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5" name="直線コネクタ 6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6" name="テキスト ボックス 6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7" name="直線コネクタ 6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8" name="テキスト ボックス 6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9" name="直線コネクタ 6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20" name="テキスト ボックス 61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2" name="テキスト ボックス 62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24" name="直線コネクタ 623"/>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25"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26" name="直線コネクタ 625"/>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27"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28" name="直線コネクタ 627"/>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29"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30" name="フローチャート: 判断 629"/>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31" name="フローチャート: 判断 630"/>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632" name="フローチャート: 判断 631"/>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633" name="フローチャート: 判断 632"/>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634" name="フローチャート: 判断 633"/>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80918</xdr:rowOff>
    </xdr:from>
    <xdr:to>
      <xdr:col>116</xdr:col>
      <xdr:colOff>114300</xdr:colOff>
      <xdr:row>109</xdr:row>
      <xdr:rowOff>11068</xdr:rowOff>
    </xdr:to>
    <xdr:sp macro="" textlink="">
      <xdr:nvSpPr>
        <xdr:cNvPr id="640" name="楕円 639"/>
        <xdr:cNvSpPr/>
      </xdr:nvSpPr>
      <xdr:spPr>
        <a:xfrm>
          <a:off x="221107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19177</xdr:rowOff>
    </xdr:from>
    <xdr:ext cx="469744" cy="259045"/>
    <xdr:sp macro="" textlink="">
      <xdr:nvSpPr>
        <xdr:cNvPr id="641" name="【庁舎】&#10;一人当たり面積該当値テキスト"/>
        <xdr:cNvSpPr txBox="1"/>
      </xdr:nvSpPr>
      <xdr:spPr>
        <a:xfrm>
          <a:off x="22199600" y="18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82387</xdr:rowOff>
    </xdr:from>
    <xdr:to>
      <xdr:col>112</xdr:col>
      <xdr:colOff>38100</xdr:colOff>
      <xdr:row>109</xdr:row>
      <xdr:rowOff>12537</xdr:rowOff>
    </xdr:to>
    <xdr:sp macro="" textlink="">
      <xdr:nvSpPr>
        <xdr:cNvPr id="642" name="楕円 641"/>
        <xdr:cNvSpPr/>
      </xdr:nvSpPr>
      <xdr:spPr>
        <a:xfrm>
          <a:off x="21272500" y="185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108</xdr:row>
      <xdr:rowOff>133187</xdr:rowOff>
    </xdr:to>
    <xdr:cxnSp macro="">
      <xdr:nvCxnSpPr>
        <xdr:cNvPr id="643" name="直線コネクタ 642"/>
        <xdr:cNvCxnSpPr/>
      </xdr:nvCxnSpPr>
      <xdr:spPr>
        <a:xfrm flipV="1">
          <a:off x="21323300" y="18648318"/>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83367</xdr:rowOff>
    </xdr:from>
    <xdr:to>
      <xdr:col>107</xdr:col>
      <xdr:colOff>101600</xdr:colOff>
      <xdr:row>109</xdr:row>
      <xdr:rowOff>13517</xdr:rowOff>
    </xdr:to>
    <xdr:sp macro="" textlink="">
      <xdr:nvSpPr>
        <xdr:cNvPr id="644" name="楕円 643"/>
        <xdr:cNvSpPr/>
      </xdr:nvSpPr>
      <xdr:spPr>
        <a:xfrm>
          <a:off x="20383500" y="1859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133187</xdr:rowOff>
    </xdr:from>
    <xdr:to>
      <xdr:col>111</xdr:col>
      <xdr:colOff>177800</xdr:colOff>
      <xdr:row>108</xdr:row>
      <xdr:rowOff>134167</xdr:rowOff>
    </xdr:to>
    <xdr:cxnSp macro="">
      <xdr:nvCxnSpPr>
        <xdr:cNvPr id="645" name="直線コネクタ 644"/>
        <xdr:cNvCxnSpPr/>
      </xdr:nvCxnSpPr>
      <xdr:spPr>
        <a:xfrm flipV="1">
          <a:off x="20434300" y="1864978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84510</xdr:rowOff>
    </xdr:from>
    <xdr:to>
      <xdr:col>102</xdr:col>
      <xdr:colOff>165100</xdr:colOff>
      <xdr:row>109</xdr:row>
      <xdr:rowOff>14660</xdr:rowOff>
    </xdr:to>
    <xdr:sp macro="" textlink="">
      <xdr:nvSpPr>
        <xdr:cNvPr id="646" name="楕円 645"/>
        <xdr:cNvSpPr/>
      </xdr:nvSpPr>
      <xdr:spPr>
        <a:xfrm>
          <a:off x="19494500" y="186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134167</xdr:rowOff>
    </xdr:from>
    <xdr:to>
      <xdr:col>107</xdr:col>
      <xdr:colOff>50800</xdr:colOff>
      <xdr:row>108</xdr:row>
      <xdr:rowOff>135310</xdr:rowOff>
    </xdr:to>
    <xdr:cxnSp macro="">
      <xdr:nvCxnSpPr>
        <xdr:cNvPr id="647" name="直線コネクタ 646"/>
        <xdr:cNvCxnSpPr/>
      </xdr:nvCxnSpPr>
      <xdr:spPr>
        <a:xfrm flipV="1">
          <a:off x="19545300" y="186507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85979</xdr:rowOff>
    </xdr:from>
    <xdr:to>
      <xdr:col>98</xdr:col>
      <xdr:colOff>38100</xdr:colOff>
      <xdr:row>109</xdr:row>
      <xdr:rowOff>16129</xdr:rowOff>
    </xdr:to>
    <xdr:sp macro="" textlink="">
      <xdr:nvSpPr>
        <xdr:cNvPr id="648" name="楕円 647"/>
        <xdr:cNvSpPr/>
      </xdr:nvSpPr>
      <xdr:spPr>
        <a:xfrm>
          <a:off x="18605500" y="186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135310</xdr:rowOff>
    </xdr:from>
    <xdr:to>
      <xdr:col>102</xdr:col>
      <xdr:colOff>114300</xdr:colOff>
      <xdr:row>108</xdr:row>
      <xdr:rowOff>136779</xdr:rowOff>
    </xdr:to>
    <xdr:cxnSp macro="">
      <xdr:nvCxnSpPr>
        <xdr:cNvPr id="649" name="直線コネクタ 648"/>
        <xdr:cNvCxnSpPr/>
      </xdr:nvCxnSpPr>
      <xdr:spPr>
        <a:xfrm flipV="1">
          <a:off x="18656300" y="18651910"/>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650"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651"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652"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653"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3664</xdr:rowOff>
    </xdr:from>
    <xdr:ext cx="469744" cy="259045"/>
    <xdr:sp macro="" textlink="">
      <xdr:nvSpPr>
        <xdr:cNvPr id="654" name="n_1mainValue【庁舎】&#10;一人当たり面積"/>
        <xdr:cNvSpPr txBox="1"/>
      </xdr:nvSpPr>
      <xdr:spPr>
        <a:xfrm>
          <a:off x="21075727" y="1869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4644</xdr:rowOff>
    </xdr:from>
    <xdr:ext cx="469744" cy="259045"/>
    <xdr:sp macro="" textlink="">
      <xdr:nvSpPr>
        <xdr:cNvPr id="655" name="n_2mainValue【庁舎】&#10;一人当たり面積"/>
        <xdr:cNvSpPr txBox="1"/>
      </xdr:nvSpPr>
      <xdr:spPr>
        <a:xfrm>
          <a:off x="20199427" y="1869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5787</xdr:rowOff>
    </xdr:from>
    <xdr:ext cx="469744" cy="259045"/>
    <xdr:sp macro="" textlink="">
      <xdr:nvSpPr>
        <xdr:cNvPr id="656" name="n_3mainValue【庁舎】&#10;一人当たり面積"/>
        <xdr:cNvSpPr txBox="1"/>
      </xdr:nvSpPr>
      <xdr:spPr>
        <a:xfrm>
          <a:off x="19310427" y="1869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7256</xdr:rowOff>
    </xdr:from>
    <xdr:ext cx="469744" cy="259045"/>
    <xdr:sp macro="" textlink="">
      <xdr:nvSpPr>
        <xdr:cNvPr id="657" name="n_4mainValue【庁舎】&#10;一人当たり面積"/>
        <xdr:cNvSpPr txBox="1"/>
      </xdr:nvSpPr>
      <xdr:spPr>
        <a:xfrm>
          <a:off x="18421427" y="186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類似団体と比較して、特に有形固定資産減価償却率が高くなっている施設は図書館、体育館・プールで、特に低くなっている施設は消防施設である。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各施設ともに老朽化対策に取り組んて行くこととしている。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町税は</a:t>
          </a:r>
          <a:r>
            <a:rPr kumimoji="1" lang="ja-JP" altLang="en-US" sz="1100">
              <a:solidFill>
                <a:sysClr val="windowText" lastClr="000000"/>
              </a:solidFill>
              <a:effectLst/>
              <a:latin typeface="+mn-lt"/>
              <a:ea typeface="+mn-ea"/>
              <a:cs typeface="+mn-cs"/>
            </a:rPr>
            <a:t>固定資産税などの増加により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年度は前年度に比べ</a:t>
          </a:r>
          <a:r>
            <a:rPr kumimoji="1" lang="en-US" altLang="ja-JP" sz="1100">
              <a:solidFill>
                <a:sysClr val="windowText" lastClr="000000"/>
              </a:solidFill>
              <a:effectLst/>
              <a:latin typeface="+mn-lt"/>
              <a:ea typeface="+mn-ea"/>
              <a:cs typeface="+mn-cs"/>
            </a:rPr>
            <a:t>3.3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した。当町の財政は依然として地方交付税に依存しており、財政力指数は</a:t>
          </a:r>
          <a:r>
            <a:rPr kumimoji="1" lang="en-US" altLang="ja-JP" sz="1100">
              <a:solidFill>
                <a:sysClr val="windowText" lastClr="000000"/>
              </a:solidFill>
              <a:effectLst/>
              <a:latin typeface="+mn-lt"/>
              <a:ea typeface="+mn-ea"/>
              <a:cs typeface="+mn-cs"/>
            </a:rPr>
            <a:t>0.26</a:t>
          </a:r>
          <a:r>
            <a:rPr kumimoji="1" lang="ja-JP" altLang="ja-JP" sz="1100">
              <a:solidFill>
                <a:sysClr val="windowText" lastClr="000000"/>
              </a:solidFill>
              <a:effectLst/>
              <a:latin typeface="+mn-lt"/>
              <a:ea typeface="+mn-ea"/>
              <a:cs typeface="+mn-cs"/>
            </a:rPr>
            <a:t>と類似団体を下回っている。物件費、補助費等の削減と行財政改革プランに沿った施策の重点化に努めるとともに、町税の徴収強化、使用料の見直し等歳入確保策を検討しながら、財政基盤の強化に努める。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8" name="直線コネクタ 67"/>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81845</xdr:rowOff>
    </xdr:to>
    <xdr:cxnSp macro="">
      <xdr:nvCxnSpPr>
        <xdr:cNvPr id="71" name="直線コネクタ 70"/>
        <xdr:cNvCxnSpPr/>
      </xdr:nvCxnSpPr>
      <xdr:spPr>
        <a:xfrm>
          <a:off x="3225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95250</xdr:rowOff>
    </xdr:to>
    <xdr:cxnSp macro="">
      <xdr:nvCxnSpPr>
        <xdr:cNvPr id="74" name="直線コネクタ 73"/>
        <xdr:cNvCxnSpPr/>
      </xdr:nvCxnSpPr>
      <xdr:spPr>
        <a:xfrm flipV="1">
          <a:off x="2336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108655</xdr:rowOff>
    </xdr:to>
    <xdr:cxnSp macro="">
      <xdr:nvCxnSpPr>
        <xdr:cNvPr id="77" name="直線コネクタ 76"/>
        <xdr:cNvCxnSpPr/>
      </xdr:nvCxnSpPr>
      <xdr:spPr>
        <a:xfrm flipV="1">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89" name="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経常収支比率が前年度より</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ポイント上昇した要因は、歳入の一般財源（分母）が横ばいなのに対し、歳出の経常一般財源（分子）が、</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物件費、</a:t>
          </a:r>
          <a:r>
            <a:rPr kumimoji="1" lang="ja-JP" altLang="ja-JP" sz="1100">
              <a:solidFill>
                <a:sysClr val="windowText" lastClr="000000"/>
              </a:solidFill>
              <a:effectLst/>
              <a:latin typeface="+mn-lt"/>
              <a:ea typeface="+mn-ea"/>
              <a:cs typeface="+mn-cs"/>
            </a:rPr>
            <a:t>補助費等</a:t>
          </a:r>
          <a:r>
            <a:rPr kumimoji="1" lang="ja-JP" altLang="en-US" sz="1100">
              <a:solidFill>
                <a:sysClr val="windowText" lastClr="000000"/>
              </a:solidFill>
              <a:effectLst/>
              <a:latin typeface="+mn-lt"/>
              <a:ea typeface="+mn-ea"/>
              <a:cs typeface="+mn-cs"/>
            </a:rPr>
            <a:t>の増により</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したことによるが、</a:t>
          </a:r>
          <a:r>
            <a:rPr kumimoji="1" lang="ja-JP" altLang="ja-JP" sz="1100">
              <a:solidFill>
                <a:sysClr val="windowText" lastClr="000000"/>
              </a:solidFill>
              <a:effectLst/>
              <a:latin typeface="+mn-lt"/>
              <a:ea typeface="+mn-ea"/>
              <a:cs typeface="+mn-cs"/>
            </a:rPr>
            <a:t>依然として</a:t>
          </a:r>
          <a:r>
            <a:rPr kumimoji="1" lang="en-US" altLang="ja-JP" sz="1100">
              <a:solidFill>
                <a:sysClr val="windowText" lastClr="000000"/>
              </a:solidFill>
              <a:effectLst/>
              <a:latin typeface="+mn-lt"/>
              <a:ea typeface="+mn-ea"/>
              <a:cs typeface="+mn-cs"/>
            </a:rPr>
            <a:t>91.0</a:t>
          </a:r>
          <a:r>
            <a:rPr kumimoji="1" lang="ja-JP" altLang="ja-JP" sz="1100">
              <a:solidFill>
                <a:sysClr val="windowText" lastClr="000000"/>
              </a:solidFill>
              <a:effectLst/>
              <a:latin typeface="+mn-lt"/>
              <a:ea typeface="+mn-ea"/>
              <a:cs typeface="+mn-cs"/>
            </a:rPr>
            <a:t>％と類似団体平均を上回っている。事務事業の見直しや給与の適正化による人件費の削減等財政改革への取組みにより、義務的経費の削減を図りながら経常収支比率の改善に努める。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111760</xdr:rowOff>
    </xdr:to>
    <xdr:cxnSp macro="">
      <xdr:nvCxnSpPr>
        <xdr:cNvPr id="129" name="直線コネクタ 128"/>
        <xdr:cNvCxnSpPr/>
      </xdr:nvCxnSpPr>
      <xdr:spPr>
        <a:xfrm>
          <a:off x="4114800" y="110121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39370</xdr:rowOff>
    </xdr:to>
    <xdr:cxnSp macro="">
      <xdr:nvCxnSpPr>
        <xdr:cNvPr id="132" name="直線コネクタ 131"/>
        <xdr:cNvCxnSpPr/>
      </xdr:nvCxnSpPr>
      <xdr:spPr>
        <a:xfrm>
          <a:off x="3225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94996</xdr:rowOff>
    </xdr:from>
    <xdr:to>
      <xdr:col>15</xdr:col>
      <xdr:colOff>82550</xdr:colOff>
      <xdr:row>63</xdr:row>
      <xdr:rowOff>138430</xdr:rowOff>
    </xdr:to>
    <xdr:cxnSp macro="">
      <xdr:nvCxnSpPr>
        <xdr:cNvPr id="135" name="直線コネクタ 134"/>
        <xdr:cNvCxnSpPr/>
      </xdr:nvCxnSpPr>
      <xdr:spPr>
        <a:xfrm>
          <a:off x="2336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94996</xdr:rowOff>
    </xdr:to>
    <xdr:cxnSp macro="">
      <xdr:nvCxnSpPr>
        <xdr:cNvPr id="138" name="直線コネクタ 137"/>
        <xdr:cNvCxnSpPr/>
      </xdr:nvCxnSpPr>
      <xdr:spPr>
        <a:xfrm>
          <a:off x="1447800" y="1084326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0" name="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1" name="テキスト ボックス 150"/>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2" name="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4" name="楕円 153"/>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5" name="テキスト ボックス 154"/>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6" name="楕円 155"/>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7" name="テキスト ボックス 156"/>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[224,753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物件費については</a:t>
          </a:r>
          <a:r>
            <a:rPr kumimoji="1" lang="en-US" altLang="ja-JP" sz="1100">
              <a:solidFill>
                <a:sysClr val="windowText" lastClr="000000"/>
              </a:solidFill>
              <a:effectLst/>
              <a:latin typeface="+mn-lt"/>
              <a:ea typeface="+mn-ea"/>
              <a:cs typeface="+mn-cs"/>
            </a:rPr>
            <a:t>18,400</a:t>
          </a:r>
          <a:r>
            <a:rPr kumimoji="1" lang="ja-JP" altLang="ja-JP" sz="1100">
              <a:solidFill>
                <a:sysClr val="windowText" lastClr="000000"/>
              </a:solidFill>
              <a:effectLst/>
              <a:latin typeface="+mn-lt"/>
              <a:ea typeface="+mn-ea"/>
              <a:cs typeface="+mn-cs"/>
            </a:rPr>
            <a:t>万円、人件費</a:t>
          </a:r>
          <a:r>
            <a:rPr kumimoji="1" lang="ja-JP" altLang="en-US" sz="1100">
              <a:solidFill>
                <a:sysClr val="windowText" lastClr="000000"/>
              </a:solidFill>
              <a:effectLst/>
              <a:latin typeface="+mn-lt"/>
              <a:ea typeface="+mn-ea"/>
              <a:cs typeface="+mn-cs"/>
            </a:rPr>
            <a:t>についても</a:t>
          </a:r>
          <a:r>
            <a:rPr kumimoji="1" lang="en-US" altLang="ja-JP" sz="1100">
              <a:solidFill>
                <a:sysClr val="windowText" lastClr="000000"/>
              </a:solidFill>
              <a:effectLst/>
              <a:latin typeface="+mn-lt"/>
              <a:ea typeface="+mn-ea"/>
              <a:cs typeface="+mn-cs"/>
            </a:rPr>
            <a:t>1,900</a:t>
          </a:r>
          <a:r>
            <a:rPr kumimoji="1" lang="ja-JP" altLang="ja-JP" sz="1100">
              <a:solidFill>
                <a:sysClr val="windowText" lastClr="000000"/>
              </a:solidFill>
              <a:effectLst/>
              <a:latin typeface="+mn-lt"/>
              <a:ea typeface="+mn-ea"/>
              <a:cs typeface="+mn-cs"/>
            </a:rPr>
            <a:t>万円増加したため人口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人当たり人件費・物件費については増加した。しかしながら、依然として類似団体平均を大きく下回っている。今後においても、定員適正化計画に沿った職員数の管理や行政評価による</a:t>
          </a:r>
          <a:r>
            <a:rPr kumimoji="1" lang="en-US" altLang="ja-JP" sz="1100">
              <a:solidFill>
                <a:sysClr val="windowText" lastClr="000000"/>
              </a:solidFill>
              <a:effectLst/>
              <a:latin typeface="+mn-lt"/>
              <a:ea typeface="+mn-ea"/>
              <a:cs typeface="+mn-cs"/>
            </a:rPr>
            <a:t>PDCA</a:t>
          </a:r>
          <a:r>
            <a:rPr kumimoji="1" lang="ja-JP" altLang="ja-JP" sz="1100">
              <a:solidFill>
                <a:sysClr val="windowText" lastClr="000000"/>
              </a:solidFill>
              <a:effectLst/>
              <a:latin typeface="+mn-lt"/>
              <a:ea typeface="+mn-ea"/>
              <a:cs typeface="+mn-cs"/>
            </a:rPr>
            <a:t>サイクルに基づく事務事業の点検・見直しを推進し、更なる経費削減に努める。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26543</xdr:rowOff>
    </xdr:from>
    <xdr:to>
      <xdr:col>23</xdr:col>
      <xdr:colOff>133350</xdr:colOff>
      <xdr:row>82</xdr:row>
      <xdr:rowOff>114356</xdr:rowOff>
    </xdr:to>
    <xdr:cxnSp macro="">
      <xdr:nvCxnSpPr>
        <xdr:cNvPr id="194" name="直線コネクタ 193"/>
        <xdr:cNvCxnSpPr/>
      </xdr:nvCxnSpPr>
      <xdr:spPr>
        <a:xfrm>
          <a:off x="4114800" y="14085443"/>
          <a:ext cx="838200" cy="8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14143</xdr:rowOff>
    </xdr:from>
    <xdr:to>
      <xdr:col>19</xdr:col>
      <xdr:colOff>133350</xdr:colOff>
      <xdr:row>82</xdr:row>
      <xdr:rowOff>26543</xdr:rowOff>
    </xdr:to>
    <xdr:cxnSp macro="">
      <xdr:nvCxnSpPr>
        <xdr:cNvPr id="197" name="直線コネクタ 196"/>
        <xdr:cNvCxnSpPr/>
      </xdr:nvCxnSpPr>
      <xdr:spPr>
        <a:xfrm>
          <a:off x="3225800" y="14073043"/>
          <a:ext cx="889000" cy="1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135666</xdr:rowOff>
    </xdr:from>
    <xdr:to>
      <xdr:col>15</xdr:col>
      <xdr:colOff>82550</xdr:colOff>
      <xdr:row>82</xdr:row>
      <xdr:rowOff>14143</xdr:rowOff>
    </xdr:to>
    <xdr:cxnSp macro="">
      <xdr:nvCxnSpPr>
        <xdr:cNvPr id="200" name="直線コネクタ 199"/>
        <xdr:cNvCxnSpPr/>
      </xdr:nvCxnSpPr>
      <xdr:spPr>
        <a:xfrm>
          <a:off x="2336800" y="14023116"/>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77184</xdr:rowOff>
    </xdr:from>
    <xdr:to>
      <xdr:col>11</xdr:col>
      <xdr:colOff>31750</xdr:colOff>
      <xdr:row>81</xdr:row>
      <xdr:rowOff>135666</xdr:rowOff>
    </xdr:to>
    <xdr:cxnSp macro="">
      <xdr:nvCxnSpPr>
        <xdr:cNvPr id="203" name="直線コネクタ 202"/>
        <xdr:cNvCxnSpPr/>
      </xdr:nvCxnSpPr>
      <xdr:spPr>
        <a:xfrm>
          <a:off x="1447800" y="13964634"/>
          <a:ext cx="889000" cy="5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63556</xdr:rowOff>
    </xdr:from>
    <xdr:to>
      <xdr:col>23</xdr:col>
      <xdr:colOff>184150</xdr:colOff>
      <xdr:row>82</xdr:row>
      <xdr:rowOff>165156</xdr:rowOff>
    </xdr:to>
    <xdr:sp macro="" textlink="">
      <xdr:nvSpPr>
        <xdr:cNvPr id="213" name="楕円 212"/>
        <xdr:cNvSpPr/>
      </xdr:nvSpPr>
      <xdr:spPr>
        <a:xfrm>
          <a:off x="4902200" y="141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80083</xdr:rowOff>
    </xdr:from>
    <xdr:ext cx="762000" cy="259045"/>
    <xdr:sp macro="" textlink="">
      <xdr:nvSpPr>
        <xdr:cNvPr id="214" name="人件費・物件費等の状況該当値テキスト"/>
        <xdr:cNvSpPr txBox="1"/>
      </xdr:nvSpPr>
      <xdr:spPr>
        <a:xfrm>
          <a:off x="5041900" y="1396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147193</xdr:rowOff>
    </xdr:from>
    <xdr:to>
      <xdr:col>19</xdr:col>
      <xdr:colOff>184150</xdr:colOff>
      <xdr:row>82</xdr:row>
      <xdr:rowOff>77343</xdr:rowOff>
    </xdr:to>
    <xdr:sp macro="" textlink="">
      <xdr:nvSpPr>
        <xdr:cNvPr id="215" name="楕円 214"/>
        <xdr:cNvSpPr/>
      </xdr:nvSpPr>
      <xdr:spPr>
        <a:xfrm>
          <a:off x="4064000" y="1403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87520</xdr:rowOff>
    </xdr:from>
    <xdr:ext cx="736600" cy="259045"/>
    <xdr:sp macro="" textlink="">
      <xdr:nvSpPr>
        <xdr:cNvPr id="216" name="テキスト ボックス 215"/>
        <xdr:cNvSpPr txBox="1"/>
      </xdr:nvSpPr>
      <xdr:spPr>
        <a:xfrm>
          <a:off x="3733800" y="13803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134793</xdr:rowOff>
    </xdr:from>
    <xdr:to>
      <xdr:col>15</xdr:col>
      <xdr:colOff>133350</xdr:colOff>
      <xdr:row>82</xdr:row>
      <xdr:rowOff>64943</xdr:rowOff>
    </xdr:to>
    <xdr:sp macro="" textlink="">
      <xdr:nvSpPr>
        <xdr:cNvPr id="217" name="楕円 216"/>
        <xdr:cNvSpPr/>
      </xdr:nvSpPr>
      <xdr:spPr>
        <a:xfrm>
          <a:off x="3175000" y="1402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75120</xdr:rowOff>
    </xdr:from>
    <xdr:ext cx="762000" cy="259045"/>
    <xdr:sp macro="" textlink="">
      <xdr:nvSpPr>
        <xdr:cNvPr id="218" name="テキスト ボックス 217"/>
        <xdr:cNvSpPr txBox="1"/>
      </xdr:nvSpPr>
      <xdr:spPr>
        <a:xfrm>
          <a:off x="2844800" y="137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84866</xdr:rowOff>
    </xdr:from>
    <xdr:to>
      <xdr:col>11</xdr:col>
      <xdr:colOff>82550</xdr:colOff>
      <xdr:row>82</xdr:row>
      <xdr:rowOff>15016</xdr:rowOff>
    </xdr:to>
    <xdr:sp macro="" textlink="">
      <xdr:nvSpPr>
        <xdr:cNvPr id="219" name="楕円 218"/>
        <xdr:cNvSpPr/>
      </xdr:nvSpPr>
      <xdr:spPr>
        <a:xfrm>
          <a:off x="2286000" y="139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25193</xdr:rowOff>
    </xdr:from>
    <xdr:ext cx="762000" cy="259045"/>
    <xdr:sp macro="" textlink="">
      <xdr:nvSpPr>
        <xdr:cNvPr id="220" name="テキスト ボックス 219"/>
        <xdr:cNvSpPr txBox="1"/>
      </xdr:nvSpPr>
      <xdr:spPr>
        <a:xfrm>
          <a:off x="1955800" y="137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26384</xdr:rowOff>
    </xdr:from>
    <xdr:to>
      <xdr:col>7</xdr:col>
      <xdr:colOff>31750</xdr:colOff>
      <xdr:row>81</xdr:row>
      <xdr:rowOff>127984</xdr:rowOff>
    </xdr:to>
    <xdr:sp macro="" textlink="">
      <xdr:nvSpPr>
        <xdr:cNvPr id="221" name="楕円 220"/>
        <xdr:cNvSpPr/>
      </xdr:nvSpPr>
      <xdr:spPr>
        <a:xfrm>
          <a:off x="1397000" y="1391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138161</xdr:rowOff>
    </xdr:from>
    <xdr:ext cx="762000" cy="259045"/>
    <xdr:sp macro="" textlink="">
      <xdr:nvSpPr>
        <xdr:cNvPr id="222" name="テキスト ボックス 221"/>
        <xdr:cNvSpPr txBox="1"/>
      </xdr:nvSpPr>
      <xdr:spPr>
        <a:xfrm>
          <a:off x="1066800" y="1368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ポイント減少した。要因としては、経験年数変動による</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や、大卒区分の寄与率の減少である。今後においても適正な給与水準の維持に努める。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104139</xdr:rowOff>
    </xdr:to>
    <xdr:cxnSp macro="">
      <xdr:nvCxnSpPr>
        <xdr:cNvPr id="256" name="直線コネクタ 255"/>
        <xdr:cNvCxnSpPr/>
      </xdr:nvCxnSpPr>
      <xdr:spPr>
        <a:xfrm flipV="1">
          <a:off x="16179800" y="146532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128270</xdr:rowOff>
    </xdr:to>
    <xdr:cxnSp macro="">
      <xdr:nvCxnSpPr>
        <xdr:cNvPr id="259" name="直線コネクタ 258"/>
        <xdr:cNvCxnSpPr/>
      </xdr:nvCxnSpPr>
      <xdr:spPr>
        <a:xfrm flipV="1">
          <a:off x="15290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85</xdr:row>
      <xdr:rowOff>128270</xdr:rowOff>
    </xdr:to>
    <xdr:cxnSp macro="">
      <xdr:nvCxnSpPr>
        <xdr:cNvPr id="262" name="直線コネクタ 261"/>
        <xdr:cNvCxnSpPr/>
      </xdr:nvCxnSpPr>
      <xdr:spPr>
        <a:xfrm>
          <a:off x="14401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47837</xdr:rowOff>
    </xdr:from>
    <xdr:to>
      <xdr:col>68</xdr:col>
      <xdr:colOff>152400</xdr:colOff>
      <xdr:row>85</xdr:row>
      <xdr:rowOff>128270</xdr:rowOff>
    </xdr:to>
    <xdr:cxnSp macro="">
      <xdr:nvCxnSpPr>
        <xdr:cNvPr id="265" name="直線コネクタ 264"/>
        <xdr:cNvCxnSpPr/>
      </xdr:nvCxnSpPr>
      <xdr:spPr>
        <a:xfrm>
          <a:off x="13512800" y="146210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5" name="楕円 274"/>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45738</xdr:rowOff>
    </xdr:from>
    <xdr:ext cx="762000" cy="259045"/>
    <xdr:sp macro="" textlink="">
      <xdr:nvSpPr>
        <xdr:cNvPr id="276"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7" name="楕円 276"/>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8" name="テキスト ボックス 277"/>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9" name="楕円 278"/>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0" name="テキスト ボックス 279"/>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1" name="楕円 280"/>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82" name="テキスト ボックス 281"/>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168487</xdr:rowOff>
    </xdr:from>
    <xdr:to>
      <xdr:col>64</xdr:col>
      <xdr:colOff>152400</xdr:colOff>
      <xdr:row>85</xdr:row>
      <xdr:rowOff>98637</xdr:rowOff>
    </xdr:to>
    <xdr:sp macro="" textlink="">
      <xdr:nvSpPr>
        <xdr:cNvPr id="283" name="楕円 282"/>
        <xdr:cNvSpPr/>
      </xdr:nvSpPr>
      <xdr:spPr>
        <a:xfrm>
          <a:off x="13462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108814</xdr:rowOff>
    </xdr:from>
    <xdr:ext cx="762000" cy="259045"/>
    <xdr:sp macro="" textlink="">
      <xdr:nvSpPr>
        <xdr:cNvPr id="284" name="テキスト ボックス 283"/>
        <xdr:cNvSpPr txBox="1"/>
      </xdr:nvSpPr>
      <xdr:spPr>
        <a:xfrm>
          <a:off x="13131800" y="1433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依然として類似団体平均を大きく下回っている。平成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年度に策定した第</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次定員適正化計画（</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6</a:t>
          </a:r>
          <a:r>
            <a:rPr kumimoji="1" lang="ja-JP" altLang="ja-JP" sz="1100">
              <a:solidFill>
                <a:sysClr val="windowText" lastClr="000000"/>
              </a:solidFill>
              <a:effectLst/>
              <a:latin typeface="+mn-lt"/>
              <a:ea typeface="+mn-ea"/>
              <a:cs typeface="+mn-cs"/>
            </a:rPr>
            <a:t>年度終期）に基づき、適正な定員管理に努めている。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56293</xdr:rowOff>
    </xdr:from>
    <xdr:to>
      <xdr:col>81</xdr:col>
      <xdr:colOff>44450</xdr:colOff>
      <xdr:row>59</xdr:row>
      <xdr:rowOff>96107</xdr:rowOff>
    </xdr:to>
    <xdr:cxnSp macro="">
      <xdr:nvCxnSpPr>
        <xdr:cNvPr id="315" name="直線コネクタ 314"/>
        <xdr:cNvCxnSpPr/>
      </xdr:nvCxnSpPr>
      <xdr:spPr>
        <a:xfrm>
          <a:off x="16179800" y="10171843"/>
          <a:ext cx="8382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42418</xdr:rowOff>
    </xdr:from>
    <xdr:to>
      <xdr:col>77</xdr:col>
      <xdr:colOff>44450</xdr:colOff>
      <xdr:row>59</xdr:row>
      <xdr:rowOff>56293</xdr:rowOff>
    </xdr:to>
    <xdr:cxnSp macro="">
      <xdr:nvCxnSpPr>
        <xdr:cNvPr id="318" name="直線コネクタ 317"/>
        <xdr:cNvCxnSpPr/>
      </xdr:nvCxnSpPr>
      <xdr:spPr>
        <a:xfrm>
          <a:off x="15290800" y="1015796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33369</xdr:rowOff>
    </xdr:from>
    <xdr:to>
      <xdr:col>72</xdr:col>
      <xdr:colOff>203200</xdr:colOff>
      <xdr:row>59</xdr:row>
      <xdr:rowOff>42418</xdr:rowOff>
    </xdr:to>
    <xdr:cxnSp macro="">
      <xdr:nvCxnSpPr>
        <xdr:cNvPr id="321" name="直線コネクタ 320"/>
        <xdr:cNvCxnSpPr/>
      </xdr:nvCxnSpPr>
      <xdr:spPr>
        <a:xfrm>
          <a:off x="14401800" y="1014891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21304</xdr:rowOff>
    </xdr:from>
    <xdr:to>
      <xdr:col>68</xdr:col>
      <xdr:colOff>152400</xdr:colOff>
      <xdr:row>59</xdr:row>
      <xdr:rowOff>33369</xdr:rowOff>
    </xdr:to>
    <xdr:cxnSp macro="">
      <xdr:nvCxnSpPr>
        <xdr:cNvPr id="324" name="直線コネクタ 323"/>
        <xdr:cNvCxnSpPr/>
      </xdr:nvCxnSpPr>
      <xdr:spPr>
        <a:xfrm>
          <a:off x="13512800" y="1013685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45307</xdr:rowOff>
    </xdr:from>
    <xdr:to>
      <xdr:col>81</xdr:col>
      <xdr:colOff>95250</xdr:colOff>
      <xdr:row>59</xdr:row>
      <xdr:rowOff>146907</xdr:rowOff>
    </xdr:to>
    <xdr:sp macro="" textlink="">
      <xdr:nvSpPr>
        <xdr:cNvPr id="334" name="楕円 333"/>
        <xdr:cNvSpPr/>
      </xdr:nvSpPr>
      <xdr:spPr>
        <a:xfrm>
          <a:off x="169672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61834</xdr:rowOff>
    </xdr:from>
    <xdr:ext cx="762000" cy="259045"/>
    <xdr:sp macro="" textlink="">
      <xdr:nvSpPr>
        <xdr:cNvPr id="335" name="定員管理の状況該当値テキスト"/>
        <xdr:cNvSpPr txBox="1"/>
      </xdr:nvSpPr>
      <xdr:spPr>
        <a:xfrm>
          <a:off x="17106900" y="100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5493</xdr:rowOff>
    </xdr:from>
    <xdr:to>
      <xdr:col>77</xdr:col>
      <xdr:colOff>95250</xdr:colOff>
      <xdr:row>59</xdr:row>
      <xdr:rowOff>107093</xdr:rowOff>
    </xdr:to>
    <xdr:sp macro="" textlink="">
      <xdr:nvSpPr>
        <xdr:cNvPr id="336" name="楕円 335"/>
        <xdr:cNvSpPr/>
      </xdr:nvSpPr>
      <xdr:spPr>
        <a:xfrm>
          <a:off x="16129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117270</xdr:rowOff>
    </xdr:from>
    <xdr:ext cx="736600" cy="259045"/>
    <xdr:sp macro="" textlink="">
      <xdr:nvSpPr>
        <xdr:cNvPr id="337" name="テキスト ボックス 336"/>
        <xdr:cNvSpPr txBox="1"/>
      </xdr:nvSpPr>
      <xdr:spPr>
        <a:xfrm>
          <a:off x="15798800" y="9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163068</xdr:rowOff>
    </xdr:from>
    <xdr:to>
      <xdr:col>73</xdr:col>
      <xdr:colOff>44450</xdr:colOff>
      <xdr:row>59</xdr:row>
      <xdr:rowOff>93218</xdr:rowOff>
    </xdr:to>
    <xdr:sp macro="" textlink="">
      <xdr:nvSpPr>
        <xdr:cNvPr id="338" name="楕円 337"/>
        <xdr:cNvSpPr/>
      </xdr:nvSpPr>
      <xdr:spPr>
        <a:xfrm>
          <a:off x="15240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103395</xdr:rowOff>
    </xdr:from>
    <xdr:ext cx="762000" cy="259045"/>
    <xdr:sp macro="" textlink="">
      <xdr:nvSpPr>
        <xdr:cNvPr id="339" name="テキスト ボックス 338"/>
        <xdr:cNvSpPr txBox="1"/>
      </xdr:nvSpPr>
      <xdr:spPr>
        <a:xfrm>
          <a:off x="14909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154019</xdr:rowOff>
    </xdr:from>
    <xdr:to>
      <xdr:col>68</xdr:col>
      <xdr:colOff>203200</xdr:colOff>
      <xdr:row>59</xdr:row>
      <xdr:rowOff>84169</xdr:rowOff>
    </xdr:to>
    <xdr:sp macro="" textlink="">
      <xdr:nvSpPr>
        <xdr:cNvPr id="340" name="楕円 339"/>
        <xdr:cNvSpPr/>
      </xdr:nvSpPr>
      <xdr:spPr>
        <a:xfrm>
          <a:off x="143510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94346</xdr:rowOff>
    </xdr:from>
    <xdr:ext cx="762000" cy="259045"/>
    <xdr:sp macro="" textlink="">
      <xdr:nvSpPr>
        <xdr:cNvPr id="341" name="テキスト ボックス 340"/>
        <xdr:cNvSpPr txBox="1"/>
      </xdr:nvSpPr>
      <xdr:spPr>
        <a:xfrm>
          <a:off x="14020800" y="986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141954</xdr:rowOff>
    </xdr:from>
    <xdr:to>
      <xdr:col>64</xdr:col>
      <xdr:colOff>152400</xdr:colOff>
      <xdr:row>59</xdr:row>
      <xdr:rowOff>72104</xdr:rowOff>
    </xdr:to>
    <xdr:sp macro="" textlink="">
      <xdr:nvSpPr>
        <xdr:cNvPr id="342" name="楕円 341"/>
        <xdr:cNvSpPr/>
      </xdr:nvSpPr>
      <xdr:spPr>
        <a:xfrm>
          <a:off x="13462000" y="10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82281</xdr:rowOff>
    </xdr:from>
    <xdr:ext cx="762000" cy="259045"/>
    <xdr:sp macro="" textlink="">
      <xdr:nvSpPr>
        <xdr:cNvPr id="343" name="テキスト ボックス 342"/>
        <xdr:cNvSpPr txBox="1"/>
      </xdr:nvSpPr>
      <xdr:spPr>
        <a:xfrm>
          <a:off x="13131800" y="985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上昇したものの、依然として類似団体平均を下回っている。要因としては、一部事務組合等の起こした地方債に充てたと認められる補助金又は負担金が増加したことによるものである。今後においても地方債発行額の抑制に努め、現行水準を維持するよう起債に頼ることのない財政運営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64262</xdr:rowOff>
    </xdr:from>
    <xdr:to>
      <xdr:col>81</xdr:col>
      <xdr:colOff>44450</xdr:colOff>
      <xdr:row>40</xdr:row>
      <xdr:rowOff>88392</xdr:rowOff>
    </xdr:to>
    <xdr:cxnSp macro="">
      <xdr:nvCxnSpPr>
        <xdr:cNvPr id="374" name="直線コネクタ 373"/>
        <xdr:cNvCxnSpPr/>
      </xdr:nvCxnSpPr>
      <xdr:spPr>
        <a:xfrm>
          <a:off x="16179800" y="692226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64262</xdr:rowOff>
    </xdr:to>
    <xdr:cxnSp macro="">
      <xdr:nvCxnSpPr>
        <xdr:cNvPr id="377" name="直線コネクタ 376"/>
        <xdr:cNvCxnSpPr/>
      </xdr:nvCxnSpPr>
      <xdr:spPr>
        <a:xfrm>
          <a:off x="15290800" y="691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73914</xdr:rowOff>
    </xdr:to>
    <xdr:cxnSp macro="">
      <xdr:nvCxnSpPr>
        <xdr:cNvPr id="380" name="直線コネクタ 379"/>
        <xdr:cNvCxnSpPr/>
      </xdr:nvCxnSpPr>
      <xdr:spPr>
        <a:xfrm flipV="1">
          <a:off x="14401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122174</xdr:rowOff>
    </xdr:to>
    <xdr:cxnSp macro="">
      <xdr:nvCxnSpPr>
        <xdr:cNvPr id="383" name="直線コネクタ 382"/>
        <xdr:cNvCxnSpPr/>
      </xdr:nvCxnSpPr>
      <xdr:spPr>
        <a:xfrm flipV="1">
          <a:off x="13512800" y="693191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3" name="楕円 392"/>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4"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13462</xdr:rowOff>
    </xdr:from>
    <xdr:to>
      <xdr:col>77</xdr:col>
      <xdr:colOff>95250</xdr:colOff>
      <xdr:row>40</xdr:row>
      <xdr:rowOff>115062</xdr:rowOff>
    </xdr:to>
    <xdr:sp macro="" textlink="">
      <xdr:nvSpPr>
        <xdr:cNvPr id="395" name="楕円 394"/>
        <xdr:cNvSpPr/>
      </xdr:nvSpPr>
      <xdr:spPr>
        <a:xfrm>
          <a:off x="16129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125239</xdr:rowOff>
    </xdr:from>
    <xdr:ext cx="736600" cy="259045"/>
    <xdr:sp macro="" textlink="">
      <xdr:nvSpPr>
        <xdr:cNvPr id="396" name="テキスト ボックス 395"/>
        <xdr:cNvSpPr txBox="1"/>
      </xdr:nvSpPr>
      <xdr:spPr>
        <a:xfrm>
          <a:off x="15798800" y="664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397" name="楕円 396"/>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398" name="テキスト ボックス 397"/>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399" name="楕円 398"/>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400" name="テキスト ボックス 399"/>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01" name="楕円 400"/>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02" name="テキスト ボックス 401"/>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職員の</a:t>
          </a:r>
          <a:r>
            <a:rPr kumimoji="1" lang="en-US" altLang="ja-JP" sz="1100">
              <a:solidFill>
                <a:sysClr val="windowText" lastClr="000000"/>
              </a:solidFill>
              <a:effectLst/>
              <a:latin typeface="+mn-lt"/>
              <a:ea typeface="+mn-ea"/>
              <a:cs typeface="+mn-cs"/>
            </a:rPr>
            <a:t>1</a:t>
          </a:r>
          <a:r>
            <a:rPr kumimoji="1" lang="ja-JP" altLang="en-US" sz="1100">
              <a:solidFill>
                <a:sysClr val="windowText" lastClr="000000"/>
              </a:solidFill>
              <a:effectLst/>
              <a:latin typeface="+mn-lt"/>
              <a:ea typeface="+mn-ea"/>
              <a:cs typeface="+mn-cs"/>
            </a:rPr>
            <a:t>名増員や事務嘱託員報酬の増額（行政改革による減額の是正による）により、</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0.6</a:t>
          </a:r>
          <a:r>
            <a:rPr kumimoji="1" lang="ja-JP" altLang="ja-JP" sz="1100">
              <a:solidFill>
                <a:sysClr val="windowText" lastClr="000000"/>
              </a:solidFill>
              <a:effectLst/>
              <a:latin typeface="+mn-lt"/>
              <a:ea typeface="+mn-ea"/>
              <a:cs typeface="+mn-cs"/>
            </a:rPr>
            <a:t>ポイント上昇し、昨年度に引き続き類似団体平均を上回っている。行財政改革における定員適正化計画に沿った職員数の削減に努めており、引き続き適正な職員数及び給与水準の管理に努める。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28702</xdr:rowOff>
    </xdr:from>
    <xdr:to>
      <xdr:col>24</xdr:col>
      <xdr:colOff>25400</xdr:colOff>
      <xdr:row>37</xdr:row>
      <xdr:rowOff>56134</xdr:rowOff>
    </xdr:to>
    <xdr:cxnSp macro="">
      <xdr:nvCxnSpPr>
        <xdr:cNvPr id="64" name="直線コネクタ 63"/>
        <xdr:cNvCxnSpPr/>
      </xdr:nvCxnSpPr>
      <xdr:spPr>
        <a:xfrm>
          <a:off x="3987800" y="63723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168148</xdr:rowOff>
    </xdr:from>
    <xdr:to>
      <xdr:col>19</xdr:col>
      <xdr:colOff>187325</xdr:colOff>
      <xdr:row>37</xdr:row>
      <xdr:rowOff>28702</xdr:rowOff>
    </xdr:to>
    <xdr:cxnSp macro="">
      <xdr:nvCxnSpPr>
        <xdr:cNvPr id="67" name="直線コネクタ 66"/>
        <xdr:cNvCxnSpPr/>
      </xdr:nvCxnSpPr>
      <xdr:spPr>
        <a:xfrm>
          <a:off x="3098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36</xdr:row>
      <xdr:rowOff>168148</xdr:rowOff>
    </xdr:to>
    <xdr:cxnSp macro="">
      <xdr:nvCxnSpPr>
        <xdr:cNvPr id="70" name="直線コネクタ 69"/>
        <xdr:cNvCxnSpPr/>
      </xdr:nvCxnSpPr>
      <xdr:spPr>
        <a:xfrm>
          <a:off x="2209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159004</xdr:rowOff>
    </xdr:to>
    <xdr:cxnSp macro="">
      <xdr:nvCxnSpPr>
        <xdr:cNvPr id="73" name="直線コネクタ 72"/>
        <xdr:cNvCxnSpPr/>
      </xdr:nvCxnSpPr>
      <xdr:spPr>
        <a:xfrm>
          <a:off x="1320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148861</xdr:rowOff>
    </xdr:from>
    <xdr:ext cx="762000" cy="259045"/>
    <xdr:sp macro="" textlink="">
      <xdr:nvSpPr>
        <xdr:cNvPr id="84" name="人件費該当値テキスト"/>
        <xdr:cNvSpPr txBox="1"/>
      </xdr:nvSpPr>
      <xdr:spPr>
        <a:xfrm>
          <a:off x="4914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86" name="テキスト ボックス 85"/>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32275</xdr:rowOff>
    </xdr:from>
    <xdr:ext cx="762000" cy="259045"/>
    <xdr:sp macro="" textlink="">
      <xdr:nvSpPr>
        <xdr:cNvPr id="88" name="テキスト ボックス 87"/>
        <xdr:cNvSpPr txBox="1"/>
      </xdr:nvSpPr>
      <xdr:spPr>
        <a:xfrm>
          <a:off x="2717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増加し、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120142</xdr:rowOff>
    </xdr:to>
    <xdr:cxnSp macro="">
      <xdr:nvCxnSpPr>
        <xdr:cNvPr id="122" name="直線コネクタ 121"/>
        <xdr:cNvCxnSpPr/>
      </xdr:nvCxnSpPr>
      <xdr:spPr>
        <a:xfrm>
          <a:off x="15671800" y="30119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97282</xdr:rowOff>
    </xdr:to>
    <xdr:cxnSp macro="">
      <xdr:nvCxnSpPr>
        <xdr:cNvPr id="125" name="直線コネクタ 124"/>
        <xdr:cNvCxnSpPr/>
      </xdr:nvCxnSpPr>
      <xdr:spPr>
        <a:xfrm>
          <a:off x="14782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106426</xdr:rowOff>
    </xdr:to>
    <xdr:cxnSp macro="">
      <xdr:nvCxnSpPr>
        <xdr:cNvPr id="128" name="直線コネクタ 127"/>
        <xdr:cNvCxnSpPr/>
      </xdr:nvCxnSpPr>
      <xdr:spPr>
        <a:xfrm flipV="1">
          <a:off x="13893800" y="30027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106426</xdr:rowOff>
    </xdr:to>
    <xdr:cxnSp macro="">
      <xdr:nvCxnSpPr>
        <xdr:cNvPr id="131" name="直線コネクタ 130"/>
        <xdr:cNvCxnSpPr/>
      </xdr:nvCxnSpPr>
      <xdr:spPr>
        <a:xfrm>
          <a:off x="13004800" y="2984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69342</xdr:rowOff>
    </xdr:from>
    <xdr:to>
      <xdr:col>82</xdr:col>
      <xdr:colOff>158750</xdr:colOff>
      <xdr:row>17</xdr:row>
      <xdr:rowOff>170942</xdr:rowOff>
    </xdr:to>
    <xdr:sp macro="" textlink="">
      <xdr:nvSpPr>
        <xdr:cNvPr id="141" name="楕円 140"/>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41419</xdr:rowOff>
    </xdr:from>
    <xdr:ext cx="762000" cy="259045"/>
    <xdr:sp macro="" textlink="">
      <xdr:nvSpPr>
        <xdr:cNvPr id="142"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3" name="楕円 142"/>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4" name="テキスト ボックス 143"/>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47" name="楕円 146"/>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48" name="テキスト ボックス 147"/>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が、依然として類似団体平均を上回っている。要因としては、公立保育所や公立幼稚園よりも私立保育園に通う幼児が多く、児童措置費（保育所運営費）に係る経費が他団体よりも多大になっているためであると考えられ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56</xdr:row>
      <xdr:rowOff>165100</xdr:rowOff>
    </xdr:to>
    <xdr:cxnSp macro="">
      <xdr:nvCxnSpPr>
        <xdr:cNvPr id="184" name="直線コネクタ 183"/>
        <xdr:cNvCxnSpPr/>
      </xdr:nvCxnSpPr>
      <xdr:spPr>
        <a:xfrm>
          <a:off x="3987800" y="9755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37193</xdr:rowOff>
    </xdr:to>
    <xdr:cxnSp macro="">
      <xdr:nvCxnSpPr>
        <xdr:cNvPr id="187" name="直線コネクタ 186"/>
        <xdr:cNvCxnSpPr/>
      </xdr:nvCxnSpPr>
      <xdr:spPr>
        <a:xfrm flipV="1">
          <a:off x="3098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37193</xdr:rowOff>
    </xdr:to>
    <xdr:cxnSp macro="">
      <xdr:nvCxnSpPr>
        <xdr:cNvPr id="190" name="直線コネクタ 189"/>
        <xdr:cNvCxnSpPr/>
      </xdr:nvCxnSpPr>
      <xdr:spPr>
        <a:xfrm>
          <a:off x="2209800" y="9733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56</xdr:row>
      <xdr:rowOff>132443</xdr:rowOff>
    </xdr:to>
    <xdr:cxnSp macro="">
      <xdr:nvCxnSpPr>
        <xdr:cNvPr id="193" name="直線コネクタ 192"/>
        <xdr:cNvCxnSpPr/>
      </xdr:nvCxnSpPr>
      <xdr:spPr>
        <a:xfrm>
          <a:off x="1320800" y="9733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3" name="楕円 202"/>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4"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05" name="楕円 204"/>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06" name="テキスト ボックス 205"/>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07" name="楕円 206"/>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08" name="テキスト ボックス 207"/>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09" name="楕円 208"/>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0" name="テキスト ボックス 209"/>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1" name="楕円 210"/>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2" name="テキスト ボックス 211"/>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ポイント減少したが、依然として類似団体平均を上回っている。減少した主な要因は事業会計への</a:t>
          </a:r>
          <a:r>
            <a:rPr kumimoji="1" lang="ja-JP" altLang="en-US" sz="1100">
              <a:solidFill>
                <a:sysClr val="windowText" lastClr="000000"/>
              </a:solidFill>
              <a:effectLst/>
              <a:latin typeface="+mn-lt"/>
              <a:ea typeface="+mn-ea"/>
              <a:cs typeface="+mn-cs"/>
            </a:rPr>
            <a:t>繰出</a:t>
          </a:r>
          <a:r>
            <a:rPr kumimoji="1" lang="ja-JP" altLang="ja-JP" sz="1100">
              <a:solidFill>
                <a:sysClr val="windowText" lastClr="000000"/>
              </a:solidFill>
              <a:effectLst/>
              <a:latin typeface="+mn-lt"/>
              <a:ea typeface="+mn-ea"/>
              <a:cs typeface="+mn-cs"/>
            </a:rPr>
            <a:t>金の減少が考えられる。今後においても</a:t>
          </a:r>
          <a:r>
            <a:rPr kumimoji="1" lang="ja-JP" altLang="en-US" sz="1100">
              <a:solidFill>
                <a:sysClr val="windowText" lastClr="000000"/>
              </a:solidFill>
              <a:effectLst/>
              <a:latin typeface="+mn-lt"/>
              <a:ea typeface="+mn-ea"/>
              <a:cs typeface="+mn-cs"/>
            </a:rPr>
            <a:t>繰出</a:t>
          </a:r>
          <a:r>
            <a:rPr kumimoji="1" lang="ja-JP" altLang="ja-JP" sz="1100">
              <a:solidFill>
                <a:sysClr val="windowText" lastClr="000000"/>
              </a:solidFill>
              <a:effectLst/>
              <a:latin typeface="+mn-lt"/>
              <a:ea typeface="+mn-ea"/>
              <a:cs typeface="+mn-cs"/>
            </a:rPr>
            <a:t>基準等内容を検討しながら経常経費の削減に努める。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92710</xdr:rowOff>
    </xdr:from>
    <xdr:to>
      <xdr:col>82</xdr:col>
      <xdr:colOff>107950</xdr:colOff>
      <xdr:row>58</xdr:row>
      <xdr:rowOff>98425</xdr:rowOff>
    </xdr:to>
    <xdr:cxnSp macro="">
      <xdr:nvCxnSpPr>
        <xdr:cNvPr id="240" name="直線コネクタ 239"/>
        <xdr:cNvCxnSpPr/>
      </xdr:nvCxnSpPr>
      <xdr:spPr>
        <a:xfrm flipV="1">
          <a:off x="15671800" y="100368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58</xdr:row>
      <xdr:rowOff>144145</xdr:rowOff>
    </xdr:to>
    <xdr:cxnSp macro="">
      <xdr:nvCxnSpPr>
        <xdr:cNvPr id="243" name="直線コネクタ 242"/>
        <xdr:cNvCxnSpPr/>
      </xdr:nvCxnSpPr>
      <xdr:spPr>
        <a:xfrm flipV="1">
          <a:off x="14782800" y="10042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144145</xdr:rowOff>
    </xdr:from>
    <xdr:to>
      <xdr:col>73</xdr:col>
      <xdr:colOff>180975</xdr:colOff>
      <xdr:row>58</xdr:row>
      <xdr:rowOff>149860</xdr:rowOff>
    </xdr:to>
    <xdr:cxnSp macro="">
      <xdr:nvCxnSpPr>
        <xdr:cNvPr id="246" name="直線コネクタ 245"/>
        <xdr:cNvCxnSpPr/>
      </xdr:nvCxnSpPr>
      <xdr:spPr>
        <a:xfrm flipV="1">
          <a:off x="13893800" y="100882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1270</xdr:rowOff>
    </xdr:to>
    <xdr:cxnSp macro="">
      <xdr:nvCxnSpPr>
        <xdr:cNvPr id="249" name="直線コネクタ 248"/>
        <xdr:cNvCxnSpPr/>
      </xdr:nvCxnSpPr>
      <xdr:spPr>
        <a:xfrm flipV="1">
          <a:off x="13004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41910</xdr:rowOff>
    </xdr:from>
    <xdr:to>
      <xdr:col>82</xdr:col>
      <xdr:colOff>158750</xdr:colOff>
      <xdr:row>58</xdr:row>
      <xdr:rowOff>143510</xdr:rowOff>
    </xdr:to>
    <xdr:sp macro="" textlink="">
      <xdr:nvSpPr>
        <xdr:cNvPr id="259" name="楕円 258"/>
        <xdr:cNvSpPr/>
      </xdr:nvSpPr>
      <xdr:spPr>
        <a:xfrm>
          <a:off x="164592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13987</xdr:rowOff>
    </xdr:from>
    <xdr:ext cx="762000" cy="259045"/>
    <xdr:sp macro="" textlink="">
      <xdr:nvSpPr>
        <xdr:cNvPr id="260" name="その他該当値テキスト"/>
        <xdr:cNvSpPr txBox="1"/>
      </xdr:nvSpPr>
      <xdr:spPr>
        <a:xfrm>
          <a:off x="165989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93345</xdr:rowOff>
    </xdr:from>
    <xdr:to>
      <xdr:col>74</xdr:col>
      <xdr:colOff>31750</xdr:colOff>
      <xdr:row>59</xdr:row>
      <xdr:rowOff>23495</xdr:rowOff>
    </xdr:to>
    <xdr:sp macro="" textlink="">
      <xdr:nvSpPr>
        <xdr:cNvPr id="263" name="楕円 262"/>
        <xdr:cNvSpPr/>
      </xdr:nvSpPr>
      <xdr:spPr>
        <a:xfrm>
          <a:off x="147320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8272</xdr:rowOff>
    </xdr:from>
    <xdr:ext cx="762000" cy="259045"/>
    <xdr:sp macro="" textlink="">
      <xdr:nvSpPr>
        <xdr:cNvPr id="264" name="テキスト ボックス 263"/>
        <xdr:cNvSpPr txBox="1"/>
      </xdr:nvSpPr>
      <xdr:spPr>
        <a:xfrm>
          <a:off x="14401800" y="1012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65" name="楕円 264"/>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66" name="テキスト ボックス 265"/>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67" name="楕円 266"/>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68" name="テキスト ボックス 267"/>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一部事務組合等への負担金が増加したことにより、前年度に比べ</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ポイント増加した。平成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類似団体平均を上回っ</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。今後も引き続き、支出内容の検討等を実施しながら経常経費の削減に努める。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110998</xdr:rowOff>
    </xdr:to>
    <xdr:cxnSp macro="">
      <xdr:nvCxnSpPr>
        <xdr:cNvPr id="298" name="直線コネクタ 297"/>
        <xdr:cNvCxnSpPr/>
      </xdr:nvCxnSpPr>
      <xdr:spPr>
        <a:xfrm>
          <a:off x="15671800" y="64135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299"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69850</xdr:rowOff>
    </xdr:to>
    <xdr:cxnSp macro="">
      <xdr:nvCxnSpPr>
        <xdr:cNvPr id="301" name="直線コネクタ 300"/>
        <xdr:cNvCxnSpPr/>
      </xdr:nvCxnSpPr>
      <xdr:spPr>
        <a:xfrm>
          <a:off x="14782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3" name="テキスト ボックス 30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36</xdr:row>
      <xdr:rowOff>163576</xdr:rowOff>
    </xdr:to>
    <xdr:cxnSp macro="">
      <xdr:nvCxnSpPr>
        <xdr:cNvPr id="304" name="直線コネクタ 303"/>
        <xdr:cNvCxnSpPr/>
      </xdr:nvCxnSpPr>
      <xdr:spPr>
        <a:xfrm>
          <a:off x="13893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163576</xdr:rowOff>
    </xdr:to>
    <xdr:cxnSp macro="">
      <xdr:nvCxnSpPr>
        <xdr:cNvPr id="307" name="直線コネクタ 306"/>
        <xdr:cNvCxnSpPr/>
      </xdr:nvCxnSpPr>
      <xdr:spPr>
        <a:xfrm>
          <a:off x="13004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17" name="楕円 316"/>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18"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9" name="楕円 31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0" name="テキスト ボックス 31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112776</xdr:rowOff>
    </xdr:from>
    <xdr:to>
      <xdr:col>74</xdr:col>
      <xdr:colOff>31750</xdr:colOff>
      <xdr:row>37</xdr:row>
      <xdr:rowOff>42926</xdr:rowOff>
    </xdr:to>
    <xdr:sp macro="" textlink="">
      <xdr:nvSpPr>
        <xdr:cNvPr id="321" name="楕円 320"/>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22" name="テキスト ボックス 321"/>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5" name="楕円 324"/>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6" name="テキスト ボックス 325"/>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したが、依然として類似団体平均を大きく下回っている。今後においても大型事業の整理・縮小・計画的な実施に努め、地方債発行額の抑制を図りながら、現行水準を上回らないように努める。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28702</xdr:rowOff>
    </xdr:from>
    <xdr:to>
      <xdr:col>24</xdr:col>
      <xdr:colOff>25400</xdr:colOff>
      <xdr:row>77</xdr:row>
      <xdr:rowOff>51563</xdr:rowOff>
    </xdr:to>
    <xdr:cxnSp macro="">
      <xdr:nvCxnSpPr>
        <xdr:cNvPr id="356" name="直線コネクタ 355"/>
        <xdr:cNvCxnSpPr/>
      </xdr:nvCxnSpPr>
      <xdr:spPr>
        <a:xfrm flipV="1">
          <a:off x="3987800" y="132303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51563</xdr:rowOff>
    </xdr:to>
    <xdr:cxnSp macro="">
      <xdr:nvCxnSpPr>
        <xdr:cNvPr id="359" name="直線コネクタ 358"/>
        <xdr:cNvCxnSpPr/>
      </xdr:nvCxnSpPr>
      <xdr:spPr>
        <a:xfrm>
          <a:off x="3098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42418</xdr:rowOff>
    </xdr:to>
    <xdr:cxnSp macro="">
      <xdr:nvCxnSpPr>
        <xdr:cNvPr id="362" name="直線コネクタ 361"/>
        <xdr:cNvCxnSpPr/>
      </xdr:nvCxnSpPr>
      <xdr:spPr>
        <a:xfrm>
          <a:off x="2209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19558</xdr:rowOff>
    </xdr:to>
    <xdr:cxnSp macro="">
      <xdr:nvCxnSpPr>
        <xdr:cNvPr id="365" name="直線コネクタ 364"/>
        <xdr:cNvCxnSpPr/>
      </xdr:nvCxnSpPr>
      <xdr:spPr>
        <a:xfrm>
          <a:off x="1320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149352</xdr:rowOff>
    </xdr:from>
    <xdr:to>
      <xdr:col>24</xdr:col>
      <xdr:colOff>76200</xdr:colOff>
      <xdr:row>77</xdr:row>
      <xdr:rowOff>79502</xdr:rowOff>
    </xdr:to>
    <xdr:sp macro="" textlink="">
      <xdr:nvSpPr>
        <xdr:cNvPr id="375" name="楕円 374"/>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165879</xdr:rowOff>
    </xdr:from>
    <xdr:ext cx="762000" cy="259045"/>
    <xdr:sp macro="" textlink="">
      <xdr:nvSpPr>
        <xdr:cNvPr id="376" name="公債費該当値テキスト"/>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77" name="楕円 376"/>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78" name="テキスト ボックス 377"/>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79" name="楕円 378"/>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0" name="テキスト ボックス 379"/>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81" name="楕円 380"/>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82" name="テキスト ボックス 381"/>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3" name="楕円 382"/>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4" name="テキスト ボックス 383"/>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ポイント上昇し、依然として類似団体平均を上回っている。要因としては、すべての区分で類似団体平均を上回っているためであると考えられる。今後においては、行政ニーズの把握に努めながら経常経費の削減を図っていく。</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78</xdr:row>
      <xdr:rowOff>161289</xdr:rowOff>
    </xdr:to>
    <xdr:cxnSp macro="">
      <xdr:nvCxnSpPr>
        <xdr:cNvPr id="417" name="直線コネクタ 416"/>
        <xdr:cNvCxnSpPr/>
      </xdr:nvCxnSpPr>
      <xdr:spPr>
        <a:xfrm>
          <a:off x="15671800" y="134581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85089</xdr:rowOff>
    </xdr:to>
    <xdr:cxnSp macro="">
      <xdr:nvCxnSpPr>
        <xdr:cNvPr id="420" name="直線コネクタ 419"/>
        <xdr:cNvCxnSpPr/>
      </xdr:nvCxnSpPr>
      <xdr:spPr>
        <a:xfrm>
          <a:off x="14782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35561</xdr:rowOff>
    </xdr:to>
    <xdr:cxnSp macro="">
      <xdr:nvCxnSpPr>
        <xdr:cNvPr id="423" name="直線コネクタ 422"/>
        <xdr:cNvCxnSpPr/>
      </xdr:nvCxnSpPr>
      <xdr:spPr>
        <a:xfrm>
          <a:off x="13893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20320</xdr:rowOff>
    </xdr:to>
    <xdr:cxnSp macro="">
      <xdr:nvCxnSpPr>
        <xdr:cNvPr id="426" name="直線コネクタ 425"/>
        <xdr:cNvCxnSpPr/>
      </xdr:nvCxnSpPr>
      <xdr:spPr>
        <a:xfrm>
          <a:off x="13004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110489</xdr:rowOff>
    </xdr:from>
    <xdr:to>
      <xdr:col>82</xdr:col>
      <xdr:colOff>158750</xdr:colOff>
      <xdr:row>79</xdr:row>
      <xdr:rowOff>40639</xdr:rowOff>
    </xdr:to>
    <xdr:sp macro="" textlink="">
      <xdr:nvSpPr>
        <xdr:cNvPr id="436" name="楕円 435"/>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82566</xdr:rowOff>
    </xdr:from>
    <xdr:ext cx="762000" cy="259045"/>
    <xdr:sp macro="" textlink="">
      <xdr:nvSpPr>
        <xdr:cNvPr id="437" name="公債費以外該当値テキスト"/>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34289</xdr:rowOff>
    </xdr:from>
    <xdr:to>
      <xdr:col>78</xdr:col>
      <xdr:colOff>120650</xdr:colOff>
      <xdr:row>78</xdr:row>
      <xdr:rowOff>135889</xdr:rowOff>
    </xdr:to>
    <xdr:sp macro="" textlink="">
      <xdr:nvSpPr>
        <xdr:cNvPr id="438" name="楕円 437"/>
        <xdr:cNvSpPr/>
      </xdr:nvSpPr>
      <xdr:spPr>
        <a:xfrm>
          <a:off x="15621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39" name="テキスト ボックス 438"/>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0" name="楕円 439"/>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1" name="テキスト ボックス 440"/>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42" name="楕円 441"/>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43" name="テキスト ボックス 442"/>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110489</xdr:rowOff>
    </xdr:from>
    <xdr:to>
      <xdr:col>65</xdr:col>
      <xdr:colOff>53975</xdr:colOff>
      <xdr:row>78</xdr:row>
      <xdr:rowOff>40639</xdr:rowOff>
    </xdr:to>
    <xdr:sp macro="" textlink="">
      <xdr:nvSpPr>
        <xdr:cNvPr id="444" name="楕円 443"/>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25416</xdr:rowOff>
    </xdr:from>
    <xdr:ext cx="762000" cy="259045"/>
    <xdr:sp macro="" textlink="">
      <xdr:nvSpPr>
        <xdr:cNvPr id="445" name="テキスト ボックス 444"/>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122150</xdr:rowOff>
    </xdr:from>
    <xdr:to>
      <xdr:col>29</xdr:col>
      <xdr:colOff>127000</xdr:colOff>
      <xdr:row>18</xdr:row>
      <xdr:rowOff>132905</xdr:rowOff>
    </xdr:to>
    <xdr:cxnSp macro="">
      <xdr:nvCxnSpPr>
        <xdr:cNvPr id="46" name="直線コネクタ 45"/>
        <xdr:cNvCxnSpPr/>
      </xdr:nvCxnSpPr>
      <xdr:spPr bwMode="auto">
        <a:xfrm flipV="1">
          <a:off x="5003800" y="3255875"/>
          <a:ext cx="647700" cy="10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85208</xdr:rowOff>
    </xdr:from>
    <xdr:ext cx="762000" cy="259045"/>
    <xdr:sp macro="" textlink="">
      <xdr:nvSpPr>
        <xdr:cNvPr id="47" name="人口1人当たり決算額の推移平均値テキスト130"/>
        <xdr:cNvSpPr txBox="1"/>
      </xdr:nvSpPr>
      <xdr:spPr>
        <a:xfrm>
          <a:off x="5740400" y="2704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132905</xdr:rowOff>
    </xdr:from>
    <xdr:to>
      <xdr:col>26</xdr:col>
      <xdr:colOff>50800</xdr:colOff>
      <xdr:row>18</xdr:row>
      <xdr:rowOff>153045</xdr:rowOff>
    </xdr:to>
    <xdr:cxnSp macro="">
      <xdr:nvCxnSpPr>
        <xdr:cNvPr id="49" name="直線コネクタ 48"/>
        <xdr:cNvCxnSpPr/>
      </xdr:nvCxnSpPr>
      <xdr:spPr bwMode="auto">
        <a:xfrm flipV="1">
          <a:off x="4305300" y="3266630"/>
          <a:ext cx="698500" cy="20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153045</xdr:rowOff>
    </xdr:from>
    <xdr:to>
      <xdr:col>22</xdr:col>
      <xdr:colOff>114300</xdr:colOff>
      <xdr:row>18</xdr:row>
      <xdr:rowOff>164744</xdr:rowOff>
    </xdr:to>
    <xdr:cxnSp macro="">
      <xdr:nvCxnSpPr>
        <xdr:cNvPr id="52" name="直線コネクタ 51"/>
        <xdr:cNvCxnSpPr/>
      </xdr:nvCxnSpPr>
      <xdr:spPr bwMode="auto">
        <a:xfrm flipV="1">
          <a:off x="3606800" y="3286770"/>
          <a:ext cx="698500" cy="1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164744</xdr:rowOff>
    </xdr:from>
    <xdr:to>
      <xdr:col>18</xdr:col>
      <xdr:colOff>177800</xdr:colOff>
      <xdr:row>19</xdr:row>
      <xdr:rowOff>9364</xdr:rowOff>
    </xdr:to>
    <xdr:cxnSp macro="">
      <xdr:nvCxnSpPr>
        <xdr:cNvPr id="55" name="直線コネクタ 54"/>
        <xdr:cNvCxnSpPr/>
      </xdr:nvCxnSpPr>
      <xdr:spPr bwMode="auto">
        <a:xfrm flipV="1">
          <a:off x="2908300" y="3298469"/>
          <a:ext cx="698500" cy="1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71350</xdr:rowOff>
    </xdr:from>
    <xdr:to>
      <xdr:col>29</xdr:col>
      <xdr:colOff>177800</xdr:colOff>
      <xdr:row>19</xdr:row>
      <xdr:rowOff>1500</xdr:rowOff>
    </xdr:to>
    <xdr:sp macro="" textlink="">
      <xdr:nvSpPr>
        <xdr:cNvPr id="65" name="楕円 64"/>
        <xdr:cNvSpPr/>
      </xdr:nvSpPr>
      <xdr:spPr bwMode="auto">
        <a:xfrm>
          <a:off x="5600700" y="3205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43427</xdr:rowOff>
    </xdr:from>
    <xdr:ext cx="762000" cy="259045"/>
    <xdr:sp macro="" textlink="">
      <xdr:nvSpPr>
        <xdr:cNvPr id="66" name="人口1人当たり決算額の推移該当値テキスト130"/>
        <xdr:cNvSpPr txBox="1"/>
      </xdr:nvSpPr>
      <xdr:spPr>
        <a:xfrm>
          <a:off x="5740400" y="317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82105</xdr:rowOff>
    </xdr:from>
    <xdr:to>
      <xdr:col>26</xdr:col>
      <xdr:colOff>101600</xdr:colOff>
      <xdr:row>19</xdr:row>
      <xdr:rowOff>12255</xdr:rowOff>
    </xdr:to>
    <xdr:sp macro="" textlink="">
      <xdr:nvSpPr>
        <xdr:cNvPr id="67" name="楕円 66"/>
        <xdr:cNvSpPr/>
      </xdr:nvSpPr>
      <xdr:spPr bwMode="auto">
        <a:xfrm>
          <a:off x="4953000" y="321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168482</xdr:rowOff>
    </xdr:from>
    <xdr:ext cx="736600" cy="259045"/>
    <xdr:sp macro="" textlink="">
      <xdr:nvSpPr>
        <xdr:cNvPr id="68" name="テキスト ボックス 67"/>
        <xdr:cNvSpPr txBox="1"/>
      </xdr:nvSpPr>
      <xdr:spPr>
        <a:xfrm>
          <a:off x="4622800" y="330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102245</xdr:rowOff>
    </xdr:from>
    <xdr:to>
      <xdr:col>22</xdr:col>
      <xdr:colOff>165100</xdr:colOff>
      <xdr:row>19</xdr:row>
      <xdr:rowOff>32395</xdr:rowOff>
    </xdr:to>
    <xdr:sp macro="" textlink="">
      <xdr:nvSpPr>
        <xdr:cNvPr id="69" name="楕円 68"/>
        <xdr:cNvSpPr/>
      </xdr:nvSpPr>
      <xdr:spPr bwMode="auto">
        <a:xfrm>
          <a:off x="4254500" y="323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17172</xdr:rowOff>
    </xdr:from>
    <xdr:ext cx="762000" cy="259045"/>
    <xdr:sp macro="" textlink="">
      <xdr:nvSpPr>
        <xdr:cNvPr id="70" name="テキスト ボックス 69"/>
        <xdr:cNvSpPr txBox="1"/>
      </xdr:nvSpPr>
      <xdr:spPr>
        <a:xfrm>
          <a:off x="3924300" y="332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113944</xdr:rowOff>
    </xdr:from>
    <xdr:to>
      <xdr:col>19</xdr:col>
      <xdr:colOff>38100</xdr:colOff>
      <xdr:row>19</xdr:row>
      <xdr:rowOff>44094</xdr:rowOff>
    </xdr:to>
    <xdr:sp macro="" textlink="">
      <xdr:nvSpPr>
        <xdr:cNvPr id="71" name="楕円 70"/>
        <xdr:cNvSpPr/>
      </xdr:nvSpPr>
      <xdr:spPr bwMode="auto">
        <a:xfrm>
          <a:off x="3556000" y="3247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28871</xdr:rowOff>
    </xdr:from>
    <xdr:ext cx="762000" cy="259045"/>
    <xdr:sp macro="" textlink="">
      <xdr:nvSpPr>
        <xdr:cNvPr id="72" name="テキスト ボックス 71"/>
        <xdr:cNvSpPr txBox="1"/>
      </xdr:nvSpPr>
      <xdr:spPr>
        <a:xfrm>
          <a:off x="3225800" y="333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130014</xdr:rowOff>
    </xdr:from>
    <xdr:to>
      <xdr:col>15</xdr:col>
      <xdr:colOff>101600</xdr:colOff>
      <xdr:row>19</xdr:row>
      <xdr:rowOff>60164</xdr:rowOff>
    </xdr:to>
    <xdr:sp macro="" textlink="">
      <xdr:nvSpPr>
        <xdr:cNvPr id="73" name="楕円 72"/>
        <xdr:cNvSpPr/>
      </xdr:nvSpPr>
      <xdr:spPr bwMode="auto">
        <a:xfrm>
          <a:off x="2857500" y="326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44941</xdr:rowOff>
    </xdr:from>
    <xdr:ext cx="762000" cy="259045"/>
    <xdr:sp macro="" textlink="">
      <xdr:nvSpPr>
        <xdr:cNvPr id="74" name="テキスト ボックス 73"/>
        <xdr:cNvSpPr txBox="1"/>
      </xdr:nvSpPr>
      <xdr:spPr>
        <a:xfrm>
          <a:off x="2527300" y="335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35484</xdr:rowOff>
    </xdr:from>
    <xdr:to>
      <xdr:col>29</xdr:col>
      <xdr:colOff>127000</xdr:colOff>
      <xdr:row>36</xdr:row>
      <xdr:rowOff>64567</xdr:rowOff>
    </xdr:to>
    <xdr:cxnSp macro="">
      <xdr:nvCxnSpPr>
        <xdr:cNvPr id="107" name="直線コネクタ 106"/>
        <xdr:cNvCxnSpPr/>
      </xdr:nvCxnSpPr>
      <xdr:spPr bwMode="auto">
        <a:xfrm flipV="1">
          <a:off x="5003800" y="6988734"/>
          <a:ext cx="647700" cy="2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64567</xdr:rowOff>
    </xdr:from>
    <xdr:to>
      <xdr:col>26</xdr:col>
      <xdr:colOff>50800</xdr:colOff>
      <xdr:row>36</xdr:row>
      <xdr:rowOff>66789</xdr:rowOff>
    </xdr:to>
    <xdr:cxnSp macro="">
      <xdr:nvCxnSpPr>
        <xdr:cNvPr id="110" name="直線コネクタ 109"/>
        <xdr:cNvCxnSpPr/>
      </xdr:nvCxnSpPr>
      <xdr:spPr bwMode="auto">
        <a:xfrm flipV="1">
          <a:off x="4305300" y="7017817"/>
          <a:ext cx="6985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66789</xdr:rowOff>
    </xdr:from>
    <xdr:to>
      <xdr:col>22</xdr:col>
      <xdr:colOff>114300</xdr:colOff>
      <xdr:row>36</xdr:row>
      <xdr:rowOff>96165</xdr:rowOff>
    </xdr:to>
    <xdr:cxnSp macro="">
      <xdr:nvCxnSpPr>
        <xdr:cNvPr id="113" name="直線コネクタ 112"/>
        <xdr:cNvCxnSpPr/>
      </xdr:nvCxnSpPr>
      <xdr:spPr bwMode="auto">
        <a:xfrm flipV="1">
          <a:off x="3606800" y="7020039"/>
          <a:ext cx="698500" cy="2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88278</xdr:rowOff>
    </xdr:from>
    <xdr:to>
      <xdr:col>18</xdr:col>
      <xdr:colOff>177800</xdr:colOff>
      <xdr:row>36</xdr:row>
      <xdr:rowOff>96165</xdr:rowOff>
    </xdr:to>
    <xdr:cxnSp macro="">
      <xdr:nvCxnSpPr>
        <xdr:cNvPr id="116" name="直線コネクタ 115"/>
        <xdr:cNvCxnSpPr/>
      </xdr:nvCxnSpPr>
      <xdr:spPr bwMode="auto">
        <a:xfrm>
          <a:off x="2908300" y="7041528"/>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327584</xdr:rowOff>
    </xdr:from>
    <xdr:to>
      <xdr:col>29</xdr:col>
      <xdr:colOff>177800</xdr:colOff>
      <xdr:row>36</xdr:row>
      <xdr:rowOff>86284</xdr:rowOff>
    </xdr:to>
    <xdr:sp macro="" textlink="">
      <xdr:nvSpPr>
        <xdr:cNvPr id="126" name="楕円 125"/>
        <xdr:cNvSpPr/>
      </xdr:nvSpPr>
      <xdr:spPr bwMode="auto">
        <a:xfrm>
          <a:off x="5600700" y="693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299661</xdr:rowOff>
    </xdr:from>
    <xdr:ext cx="762000" cy="259045"/>
    <xdr:sp macro="" textlink="">
      <xdr:nvSpPr>
        <xdr:cNvPr id="127" name="人口1人当たり決算額の推移該当値テキスト445"/>
        <xdr:cNvSpPr txBox="1"/>
      </xdr:nvSpPr>
      <xdr:spPr>
        <a:xfrm>
          <a:off x="5740400" y="69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13767</xdr:rowOff>
    </xdr:from>
    <xdr:to>
      <xdr:col>26</xdr:col>
      <xdr:colOff>101600</xdr:colOff>
      <xdr:row>36</xdr:row>
      <xdr:rowOff>115367</xdr:rowOff>
    </xdr:to>
    <xdr:sp macro="" textlink="">
      <xdr:nvSpPr>
        <xdr:cNvPr id="128" name="楕円 127"/>
        <xdr:cNvSpPr/>
      </xdr:nvSpPr>
      <xdr:spPr bwMode="auto">
        <a:xfrm>
          <a:off x="4953000" y="69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100144</xdr:rowOff>
    </xdr:from>
    <xdr:ext cx="736600" cy="259045"/>
    <xdr:sp macro="" textlink="">
      <xdr:nvSpPr>
        <xdr:cNvPr id="129" name="テキスト ボックス 128"/>
        <xdr:cNvSpPr txBox="1"/>
      </xdr:nvSpPr>
      <xdr:spPr>
        <a:xfrm>
          <a:off x="4622800" y="70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15989</xdr:rowOff>
    </xdr:from>
    <xdr:to>
      <xdr:col>22</xdr:col>
      <xdr:colOff>165100</xdr:colOff>
      <xdr:row>36</xdr:row>
      <xdr:rowOff>117589</xdr:rowOff>
    </xdr:to>
    <xdr:sp macro="" textlink="">
      <xdr:nvSpPr>
        <xdr:cNvPr id="130" name="楕円 129"/>
        <xdr:cNvSpPr/>
      </xdr:nvSpPr>
      <xdr:spPr bwMode="auto">
        <a:xfrm>
          <a:off x="4254500" y="696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102366</xdr:rowOff>
    </xdr:from>
    <xdr:ext cx="762000" cy="259045"/>
    <xdr:sp macro="" textlink="">
      <xdr:nvSpPr>
        <xdr:cNvPr id="131" name="テキスト ボックス 130"/>
        <xdr:cNvSpPr txBox="1"/>
      </xdr:nvSpPr>
      <xdr:spPr>
        <a:xfrm>
          <a:off x="3924300" y="7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45365</xdr:rowOff>
    </xdr:from>
    <xdr:to>
      <xdr:col>19</xdr:col>
      <xdr:colOff>38100</xdr:colOff>
      <xdr:row>36</xdr:row>
      <xdr:rowOff>146965</xdr:rowOff>
    </xdr:to>
    <xdr:sp macro="" textlink="">
      <xdr:nvSpPr>
        <xdr:cNvPr id="132" name="楕円 131"/>
        <xdr:cNvSpPr/>
      </xdr:nvSpPr>
      <xdr:spPr bwMode="auto">
        <a:xfrm>
          <a:off x="3556000" y="69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131742</xdr:rowOff>
    </xdr:from>
    <xdr:ext cx="762000" cy="259045"/>
    <xdr:sp macro="" textlink="">
      <xdr:nvSpPr>
        <xdr:cNvPr id="133" name="テキスト ボックス 132"/>
        <xdr:cNvSpPr txBox="1"/>
      </xdr:nvSpPr>
      <xdr:spPr>
        <a:xfrm>
          <a:off x="3225800" y="70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37478</xdr:rowOff>
    </xdr:from>
    <xdr:to>
      <xdr:col>15</xdr:col>
      <xdr:colOff>101600</xdr:colOff>
      <xdr:row>36</xdr:row>
      <xdr:rowOff>139078</xdr:rowOff>
    </xdr:to>
    <xdr:sp macro="" textlink="">
      <xdr:nvSpPr>
        <xdr:cNvPr id="134" name="楕円 133"/>
        <xdr:cNvSpPr/>
      </xdr:nvSpPr>
      <xdr:spPr bwMode="auto">
        <a:xfrm>
          <a:off x="2857500" y="6990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123855</xdr:rowOff>
    </xdr:from>
    <xdr:ext cx="762000" cy="259045"/>
    <xdr:sp macro="" textlink="">
      <xdr:nvSpPr>
        <xdr:cNvPr id="135" name="テキスト ボックス 134"/>
        <xdr:cNvSpPr txBox="1"/>
      </xdr:nvSpPr>
      <xdr:spPr>
        <a:xfrm>
          <a:off x="2527300" y="707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34978</xdr:rowOff>
    </xdr:from>
    <xdr:to>
      <xdr:col>24</xdr:col>
      <xdr:colOff>63500</xdr:colOff>
      <xdr:row>37</xdr:row>
      <xdr:rowOff>65839</xdr:rowOff>
    </xdr:to>
    <xdr:cxnSp macro="">
      <xdr:nvCxnSpPr>
        <xdr:cNvPr id="61" name="直線コネクタ 60"/>
        <xdr:cNvCxnSpPr/>
      </xdr:nvCxnSpPr>
      <xdr:spPr>
        <a:xfrm flipV="1">
          <a:off x="3797300" y="6378628"/>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65839</xdr:rowOff>
    </xdr:from>
    <xdr:to>
      <xdr:col>19</xdr:col>
      <xdr:colOff>177800</xdr:colOff>
      <xdr:row>37</xdr:row>
      <xdr:rowOff>90818</xdr:rowOff>
    </xdr:to>
    <xdr:cxnSp macro="">
      <xdr:nvCxnSpPr>
        <xdr:cNvPr id="64" name="直線コネクタ 63"/>
        <xdr:cNvCxnSpPr/>
      </xdr:nvCxnSpPr>
      <xdr:spPr>
        <a:xfrm flipV="1">
          <a:off x="2908300" y="6409489"/>
          <a:ext cx="889000" cy="2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90818</xdr:rowOff>
    </xdr:from>
    <xdr:to>
      <xdr:col>15</xdr:col>
      <xdr:colOff>50800</xdr:colOff>
      <xdr:row>37</xdr:row>
      <xdr:rowOff>101859</xdr:rowOff>
    </xdr:to>
    <xdr:cxnSp macro="">
      <xdr:nvCxnSpPr>
        <xdr:cNvPr id="67" name="直線コネクタ 66"/>
        <xdr:cNvCxnSpPr/>
      </xdr:nvCxnSpPr>
      <xdr:spPr>
        <a:xfrm flipV="1">
          <a:off x="2019300" y="6434468"/>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95862</xdr:rowOff>
    </xdr:from>
    <xdr:to>
      <xdr:col>10</xdr:col>
      <xdr:colOff>114300</xdr:colOff>
      <xdr:row>37</xdr:row>
      <xdr:rowOff>101859</xdr:rowOff>
    </xdr:to>
    <xdr:cxnSp macro="">
      <xdr:nvCxnSpPr>
        <xdr:cNvPr id="70" name="直線コネクタ 69"/>
        <xdr:cNvCxnSpPr/>
      </xdr:nvCxnSpPr>
      <xdr:spPr>
        <a:xfrm>
          <a:off x="1130300" y="6439512"/>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155628</xdr:rowOff>
    </xdr:from>
    <xdr:to>
      <xdr:col>24</xdr:col>
      <xdr:colOff>114300</xdr:colOff>
      <xdr:row>37</xdr:row>
      <xdr:rowOff>85778</xdr:rowOff>
    </xdr:to>
    <xdr:sp macro="" textlink="">
      <xdr:nvSpPr>
        <xdr:cNvPr id="80" name="楕円 79"/>
        <xdr:cNvSpPr/>
      </xdr:nvSpPr>
      <xdr:spPr>
        <a:xfrm>
          <a:off x="4584700" y="632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134055</xdr:rowOff>
    </xdr:from>
    <xdr:ext cx="534377" cy="259045"/>
    <xdr:sp macro="" textlink="">
      <xdr:nvSpPr>
        <xdr:cNvPr id="81" name="人件費該当値テキスト"/>
        <xdr:cNvSpPr txBox="1"/>
      </xdr:nvSpPr>
      <xdr:spPr>
        <a:xfrm>
          <a:off x="4686300" y="630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15039</xdr:rowOff>
    </xdr:from>
    <xdr:to>
      <xdr:col>20</xdr:col>
      <xdr:colOff>38100</xdr:colOff>
      <xdr:row>37</xdr:row>
      <xdr:rowOff>116639</xdr:rowOff>
    </xdr:to>
    <xdr:sp macro="" textlink="">
      <xdr:nvSpPr>
        <xdr:cNvPr id="82" name="楕円 81"/>
        <xdr:cNvSpPr/>
      </xdr:nvSpPr>
      <xdr:spPr>
        <a:xfrm>
          <a:off x="3746500" y="63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107766</xdr:rowOff>
    </xdr:from>
    <xdr:ext cx="534377" cy="259045"/>
    <xdr:sp macro="" textlink="">
      <xdr:nvSpPr>
        <xdr:cNvPr id="83" name="テキスト ボックス 82"/>
        <xdr:cNvSpPr txBox="1"/>
      </xdr:nvSpPr>
      <xdr:spPr>
        <a:xfrm>
          <a:off x="3530111" y="645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40018</xdr:rowOff>
    </xdr:from>
    <xdr:to>
      <xdr:col>15</xdr:col>
      <xdr:colOff>101600</xdr:colOff>
      <xdr:row>37</xdr:row>
      <xdr:rowOff>141618</xdr:rowOff>
    </xdr:to>
    <xdr:sp macro="" textlink="">
      <xdr:nvSpPr>
        <xdr:cNvPr id="84" name="楕円 83"/>
        <xdr:cNvSpPr/>
      </xdr:nvSpPr>
      <xdr:spPr>
        <a:xfrm>
          <a:off x="2857500" y="63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132745</xdr:rowOff>
    </xdr:from>
    <xdr:ext cx="534377" cy="259045"/>
    <xdr:sp macro="" textlink="">
      <xdr:nvSpPr>
        <xdr:cNvPr id="85" name="テキスト ボックス 84"/>
        <xdr:cNvSpPr txBox="1"/>
      </xdr:nvSpPr>
      <xdr:spPr>
        <a:xfrm>
          <a:off x="2641111" y="64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51059</xdr:rowOff>
    </xdr:from>
    <xdr:to>
      <xdr:col>10</xdr:col>
      <xdr:colOff>165100</xdr:colOff>
      <xdr:row>37</xdr:row>
      <xdr:rowOff>152659</xdr:rowOff>
    </xdr:to>
    <xdr:sp macro="" textlink="">
      <xdr:nvSpPr>
        <xdr:cNvPr id="86" name="楕円 85"/>
        <xdr:cNvSpPr/>
      </xdr:nvSpPr>
      <xdr:spPr>
        <a:xfrm>
          <a:off x="1968500" y="63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143786</xdr:rowOff>
    </xdr:from>
    <xdr:ext cx="534377" cy="259045"/>
    <xdr:sp macro="" textlink="">
      <xdr:nvSpPr>
        <xdr:cNvPr id="87" name="テキスト ボックス 86"/>
        <xdr:cNvSpPr txBox="1"/>
      </xdr:nvSpPr>
      <xdr:spPr>
        <a:xfrm>
          <a:off x="1752111" y="648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45062</xdr:rowOff>
    </xdr:from>
    <xdr:to>
      <xdr:col>6</xdr:col>
      <xdr:colOff>38100</xdr:colOff>
      <xdr:row>37</xdr:row>
      <xdr:rowOff>146662</xdr:rowOff>
    </xdr:to>
    <xdr:sp macro="" textlink="">
      <xdr:nvSpPr>
        <xdr:cNvPr id="88" name="楕円 87"/>
        <xdr:cNvSpPr/>
      </xdr:nvSpPr>
      <xdr:spPr>
        <a:xfrm>
          <a:off x="1079500" y="6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137789</xdr:rowOff>
    </xdr:from>
    <xdr:ext cx="534377" cy="259045"/>
    <xdr:sp macro="" textlink="">
      <xdr:nvSpPr>
        <xdr:cNvPr id="89" name="テキスト ボックス 88"/>
        <xdr:cNvSpPr txBox="1"/>
      </xdr:nvSpPr>
      <xdr:spPr>
        <a:xfrm>
          <a:off x="863111" y="648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54167</xdr:rowOff>
    </xdr:from>
    <xdr:to>
      <xdr:col>24</xdr:col>
      <xdr:colOff>63500</xdr:colOff>
      <xdr:row>55</xdr:row>
      <xdr:rowOff>160859</xdr:rowOff>
    </xdr:to>
    <xdr:cxnSp macro="">
      <xdr:nvCxnSpPr>
        <xdr:cNvPr id="116" name="直線コネクタ 115"/>
        <xdr:cNvCxnSpPr/>
      </xdr:nvCxnSpPr>
      <xdr:spPr>
        <a:xfrm flipV="1">
          <a:off x="3797300" y="9483917"/>
          <a:ext cx="838200" cy="10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158971</xdr:rowOff>
    </xdr:from>
    <xdr:to>
      <xdr:col>19</xdr:col>
      <xdr:colOff>177800</xdr:colOff>
      <xdr:row>55</xdr:row>
      <xdr:rowOff>160859</xdr:rowOff>
    </xdr:to>
    <xdr:cxnSp macro="">
      <xdr:nvCxnSpPr>
        <xdr:cNvPr id="119" name="直線コネクタ 118"/>
        <xdr:cNvCxnSpPr/>
      </xdr:nvCxnSpPr>
      <xdr:spPr>
        <a:xfrm>
          <a:off x="2908300" y="9588721"/>
          <a:ext cx="889000" cy="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158971</xdr:rowOff>
    </xdr:from>
    <xdr:to>
      <xdr:col>15</xdr:col>
      <xdr:colOff>50800</xdr:colOff>
      <xdr:row>56</xdr:row>
      <xdr:rowOff>50619</xdr:rowOff>
    </xdr:to>
    <xdr:cxnSp macro="">
      <xdr:nvCxnSpPr>
        <xdr:cNvPr id="122" name="直線コネクタ 121"/>
        <xdr:cNvCxnSpPr/>
      </xdr:nvCxnSpPr>
      <xdr:spPr>
        <a:xfrm flipV="1">
          <a:off x="2019300" y="9588721"/>
          <a:ext cx="889000" cy="6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50619</xdr:rowOff>
    </xdr:from>
    <xdr:to>
      <xdr:col>10</xdr:col>
      <xdr:colOff>114300</xdr:colOff>
      <xdr:row>56</xdr:row>
      <xdr:rowOff>139874</xdr:rowOff>
    </xdr:to>
    <xdr:cxnSp macro="">
      <xdr:nvCxnSpPr>
        <xdr:cNvPr id="125" name="直線コネクタ 124"/>
        <xdr:cNvCxnSpPr/>
      </xdr:nvCxnSpPr>
      <xdr:spPr>
        <a:xfrm flipV="1">
          <a:off x="1130300" y="9651819"/>
          <a:ext cx="8890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3367</xdr:rowOff>
    </xdr:from>
    <xdr:to>
      <xdr:col>24</xdr:col>
      <xdr:colOff>114300</xdr:colOff>
      <xdr:row>55</xdr:row>
      <xdr:rowOff>104967</xdr:rowOff>
    </xdr:to>
    <xdr:sp macro="" textlink="">
      <xdr:nvSpPr>
        <xdr:cNvPr id="135" name="楕円 134"/>
        <xdr:cNvSpPr/>
      </xdr:nvSpPr>
      <xdr:spPr>
        <a:xfrm>
          <a:off x="4584700" y="9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153244</xdr:rowOff>
    </xdr:from>
    <xdr:ext cx="599010" cy="259045"/>
    <xdr:sp macro="" textlink="">
      <xdr:nvSpPr>
        <xdr:cNvPr id="136" name="物件費該当値テキスト"/>
        <xdr:cNvSpPr txBox="1"/>
      </xdr:nvSpPr>
      <xdr:spPr>
        <a:xfrm>
          <a:off x="4686300" y="941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110059</xdr:rowOff>
    </xdr:from>
    <xdr:to>
      <xdr:col>20</xdr:col>
      <xdr:colOff>38100</xdr:colOff>
      <xdr:row>56</xdr:row>
      <xdr:rowOff>40209</xdr:rowOff>
    </xdr:to>
    <xdr:sp macro="" textlink="">
      <xdr:nvSpPr>
        <xdr:cNvPr id="137" name="楕円 136"/>
        <xdr:cNvSpPr/>
      </xdr:nvSpPr>
      <xdr:spPr>
        <a:xfrm>
          <a:off x="3746500" y="95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31336</xdr:rowOff>
    </xdr:from>
    <xdr:ext cx="599010" cy="259045"/>
    <xdr:sp macro="" textlink="">
      <xdr:nvSpPr>
        <xdr:cNvPr id="138" name="テキスト ボックス 137"/>
        <xdr:cNvSpPr txBox="1"/>
      </xdr:nvSpPr>
      <xdr:spPr>
        <a:xfrm>
          <a:off x="3497795" y="963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108171</xdr:rowOff>
    </xdr:from>
    <xdr:to>
      <xdr:col>15</xdr:col>
      <xdr:colOff>101600</xdr:colOff>
      <xdr:row>56</xdr:row>
      <xdr:rowOff>38321</xdr:rowOff>
    </xdr:to>
    <xdr:sp macro="" textlink="">
      <xdr:nvSpPr>
        <xdr:cNvPr id="139" name="楕円 138"/>
        <xdr:cNvSpPr/>
      </xdr:nvSpPr>
      <xdr:spPr>
        <a:xfrm>
          <a:off x="2857500" y="95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29448</xdr:rowOff>
    </xdr:from>
    <xdr:ext cx="599010" cy="259045"/>
    <xdr:sp macro="" textlink="">
      <xdr:nvSpPr>
        <xdr:cNvPr id="140" name="テキスト ボックス 139"/>
        <xdr:cNvSpPr txBox="1"/>
      </xdr:nvSpPr>
      <xdr:spPr>
        <a:xfrm>
          <a:off x="2608795" y="963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171269</xdr:rowOff>
    </xdr:from>
    <xdr:to>
      <xdr:col>10</xdr:col>
      <xdr:colOff>165100</xdr:colOff>
      <xdr:row>56</xdr:row>
      <xdr:rowOff>101419</xdr:rowOff>
    </xdr:to>
    <xdr:sp macro="" textlink="">
      <xdr:nvSpPr>
        <xdr:cNvPr id="141" name="楕円 140"/>
        <xdr:cNvSpPr/>
      </xdr:nvSpPr>
      <xdr:spPr>
        <a:xfrm>
          <a:off x="1968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92546</xdr:rowOff>
    </xdr:from>
    <xdr:ext cx="534377" cy="259045"/>
    <xdr:sp macro="" textlink="">
      <xdr:nvSpPr>
        <xdr:cNvPr id="142" name="テキスト ボックス 141"/>
        <xdr:cNvSpPr txBox="1"/>
      </xdr:nvSpPr>
      <xdr:spPr>
        <a:xfrm>
          <a:off x="1752111" y="96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89074</xdr:rowOff>
    </xdr:from>
    <xdr:to>
      <xdr:col>6</xdr:col>
      <xdr:colOff>38100</xdr:colOff>
      <xdr:row>57</xdr:row>
      <xdr:rowOff>19224</xdr:rowOff>
    </xdr:to>
    <xdr:sp macro="" textlink="">
      <xdr:nvSpPr>
        <xdr:cNvPr id="143" name="楕円 142"/>
        <xdr:cNvSpPr/>
      </xdr:nvSpPr>
      <xdr:spPr>
        <a:xfrm>
          <a:off x="1079500" y="96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10351</xdr:rowOff>
    </xdr:from>
    <xdr:ext cx="534377" cy="259045"/>
    <xdr:sp macro="" textlink="">
      <xdr:nvSpPr>
        <xdr:cNvPr id="144" name="テキスト ボックス 143"/>
        <xdr:cNvSpPr txBox="1"/>
      </xdr:nvSpPr>
      <xdr:spPr>
        <a:xfrm>
          <a:off x="863111" y="97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32395</xdr:rowOff>
    </xdr:from>
    <xdr:to>
      <xdr:col>24</xdr:col>
      <xdr:colOff>63500</xdr:colOff>
      <xdr:row>78</xdr:row>
      <xdr:rowOff>41311</xdr:rowOff>
    </xdr:to>
    <xdr:cxnSp macro="">
      <xdr:nvCxnSpPr>
        <xdr:cNvPr id="171" name="直線コネクタ 170"/>
        <xdr:cNvCxnSpPr/>
      </xdr:nvCxnSpPr>
      <xdr:spPr>
        <a:xfrm flipV="1">
          <a:off x="3797300" y="13405495"/>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18839</xdr:rowOff>
    </xdr:from>
    <xdr:to>
      <xdr:col>19</xdr:col>
      <xdr:colOff>177800</xdr:colOff>
      <xdr:row>78</xdr:row>
      <xdr:rowOff>41311</xdr:rowOff>
    </xdr:to>
    <xdr:cxnSp macro="">
      <xdr:nvCxnSpPr>
        <xdr:cNvPr id="174" name="直線コネクタ 173"/>
        <xdr:cNvCxnSpPr/>
      </xdr:nvCxnSpPr>
      <xdr:spPr>
        <a:xfrm>
          <a:off x="2908300" y="13391939"/>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3043</xdr:rowOff>
    </xdr:from>
    <xdr:to>
      <xdr:col>15</xdr:col>
      <xdr:colOff>50800</xdr:colOff>
      <xdr:row>78</xdr:row>
      <xdr:rowOff>18839</xdr:rowOff>
    </xdr:to>
    <xdr:cxnSp macro="">
      <xdr:nvCxnSpPr>
        <xdr:cNvPr id="177" name="直線コネクタ 176"/>
        <xdr:cNvCxnSpPr/>
      </xdr:nvCxnSpPr>
      <xdr:spPr>
        <a:xfrm>
          <a:off x="2019300" y="13376143"/>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94780</xdr:rowOff>
    </xdr:from>
    <xdr:to>
      <xdr:col>10</xdr:col>
      <xdr:colOff>114300</xdr:colOff>
      <xdr:row>78</xdr:row>
      <xdr:rowOff>3043</xdr:rowOff>
    </xdr:to>
    <xdr:cxnSp macro="">
      <xdr:nvCxnSpPr>
        <xdr:cNvPr id="180" name="直線コネクタ 179"/>
        <xdr:cNvCxnSpPr/>
      </xdr:nvCxnSpPr>
      <xdr:spPr>
        <a:xfrm>
          <a:off x="1130300" y="13296430"/>
          <a:ext cx="889000" cy="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153045</xdr:rowOff>
    </xdr:from>
    <xdr:to>
      <xdr:col>24</xdr:col>
      <xdr:colOff>114300</xdr:colOff>
      <xdr:row>78</xdr:row>
      <xdr:rowOff>83195</xdr:rowOff>
    </xdr:to>
    <xdr:sp macro="" textlink="">
      <xdr:nvSpPr>
        <xdr:cNvPr id="190" name="楕円 189"/>
        <xdr:cNvSpPr/>
      </xdr:nvSpPr>
      <xdr:spPr>
        <a:xfrm>
          <a:off x="45847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67972</xdr:rowOff>
    </xdr:from>
    <xdr:ext cx="469744" cy="259045"/>
    <xdr:sp macro="" textlink="">
      <xdr:nvSpPr>
        <xdr:cNvPr id="191" name="維持補修費該当値テキスト"/>
        <xdr:cNvSpPr txBox="1"/>
      </xdr:nvSpPr>
      <xdr:spPr>
        <a:xfrm>
          <a:off x="4686300" y="132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161961</xdr:rowOff>
    </xdr:from>
    <xdr:to>
      <xdr:col>20</xdr:col>
      <xdr:colOff>38100</xdr:colOff>
      <xdr:row>78</xdr:row>
      <xdr:rowOff>92111</xdr:rowOff>
    </xdr:to>
    <xdr:sp macro="" textlink="">
      <xdr:nvSpPr>
        <xdr:cNvPr id="192" name="楕円 191"/>
        <xdr:cNvSpPr/>
      </xdr:nvSpPr>
      <xdr:spPr>
        <a:xfrm>
          <a:off x="3746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83238</xdr:rowOff>
    </xdr:from>
    <xdr:ext cx="469744" cy="259045"/>
    <xdr:sp macro="" textlink="">
      <xdr:nvSpPr>
        <xdr:cNvPr id="193" name="テキスト ボックス 192"/>
        <xdr:cNvSpPr txBox="1"/>
      </xdr:nvSpPr>
      <xdr:spPr>
        <a:xfrm>
          <a:off x="3562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139489</xdr:rowOff>
    </xdr:from>
    <xdr:to>
      <xdr:col>15</xdr:col>
      <xdr:colOff>101600</xdr:colOff>
      <xdr:row>78</xdr:row>
      <xdr:rowOff>69639</xdr:rowOff>
    </xdr:to>
    <xdr:sp macro="" textlink="">
      <xdr:nvSpPr>
        <xdr:cNvPr id="194" name="楕円 193"/>
        <xdr:cNvSpPr/>
      </xdr:nvSpPr>
      <xdr:spPr>
        <a:xfrm>
          <a:off x="2857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60766</xdr:rowOff>
    </xdr:from>
    <xdr:ext cx="469744" cy="259045"/>
    <xdr:sp macro="" textlink="">
      <xdr:nvSpPr>
        <xdr:cNvPr id="195" name="テキスト ボックス 194"/>
        <xdr:cNvSpPr txBox="1"/>
      </xdr:nvSpPr>
      <xdr:spPr>
        <a:xfrm>
          <a:off x="2673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123693</xdr:rowOff>
    </xdr:from>
    <xdr:to>
      <xdr:col>10</xdr:col>
      <xdr:colOff>165100</xdr:colOff>
      <xdr:row>78</xdr:row>
      <xdr:rowOff>53843</xdr:rowOff>
    </xdr:to>
    <xdr:sp macro="" textlink="">
      <xdr:nvSpPr>
        <xdr:cNvPr id="196" name="楕円 195"/>
        <xdr:cNvSpPr/>
      </xdr:nvSpPr>
      <xdr:spPr>
        <a:xfrm>
          <a:off x="1968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44970</xdr:rowOff>
    </xdr:from>
    <xdr:ext cx="469744" cy="259045"/>
    <xdr:sp macro="" textlink="">
      <xdr:nvSpPr>
        <xdr:cNvPr id="197" name="テキスト ボックス 196"/>
        <xdr:cNvSpPr txBox="1"/>
      </xdr:nvSpPr>
      <xdr:spPr>
        <a:xfrm>
          <a:off x="1784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43980</xdr:rowOff>
    </xdr:from>
    <xdr:to>
      <xdr:col>6</xdr:col>
      <xdr:colOff>38100</xdr:colOff>
      <xdr:row>77</xdr:row>
      <xdr:rowOff>145580</xdr:rowOff>
    </xdr:to>
    <xdr:sp macro="" textlink="">
      <xdr:nvSpPr>
        <xdr:cNvPr id="198" name="楕円 197"/>
        <xdr:cNvSpPr/>
      </xdr:nvSpPr>
      <xdr:spPr>
        <a:xfrm>
          <a:off x="10795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136707</xdr:rowOff>
    </xdr:from>
    <xdr:ext cx="469744" cy="259045"/>
    <xdr:sp macro="" textlink="">
      <xdr:nvSpPr>
        <xdr:cNvPr id="199" name="テキスト ボックス 198"/>
        <xdr:cNvSpPr txBox="1"/>
      </xdr:nvSpPr>
      <xdr:spPr>
        <a:xfrm>
          <a:off x="895428" y="133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13855</xdr:rowOff>
    </xdr:from>
    <xdr:to>
      <xdr:col>24</xdr:col>
      <xdr:colOff>63500</xdr:colOff>
      <xdr:row>94</xdr:row>
      <xdr:rowOff>106781</xdr:rowOff>
    </xdr:to>
    <xdr:cxnSp macro="">
      <xdr:nvCxnSpPr>
        <xdr:cNvPr id="231" name="直線コネクタ 230"/>
        <xdr:cNvCxnSpPr/>
      </xdr:nvCxnSpPr>
      <xdr:spPr>
        <a:xfrm flipV="1">
          <a:off x="3797300" y="16130155"/>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106781</xdr:rowOff>
    </xdr:from>
    <xdr:to>
      <xdr:col>19</xdr:col>
      <xdr:colOff>177800</xdr:colOff>
      <xdr:row>94</xdr:row>
      <xdr:rowOff>124335</xdr:rowOff>
    </xdr:to>
    <xdr:cxnSp macro="">
      <xdr:nvCxnSpPr>
        <xdr:cNvPr id="234" name="直線コネクタ 233"/>
        <xdr:cNvCxnSpPr/>
      </xdr:nvCxnSpPr>
      <xdr:spPr>
        <a:xfrm flipV="1">
          <a:off x="2908300" y="16223081"/>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124335</xdr:rowOff>
    </xdr:from>
    <xdr:to>
      <xdr:col>15</xdr:col>
      <xdr:colOff>50800</xdr:colOff>
      <xdr:row>95</xdr:row>
      <xdr:rowOff>15244</xdr:rowOff>
    </xdr:to>
    <xdr:cxnSp macro="">
      <xdr:nvCxnSpPr>
        <xdr:cNvPr id="237" name="直線コネクタ 236"/>
        <xdr:cNvCxnSpPr/>
      </xdr:nvCxnSpPr>
      <xdr:spPr>
        <a:xfrm flipV="1">
          <a:off x="2019300" y="16240635"/>
          <a:ext cx="889000" cy="6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15244</xdr:rowOff>
    </xdr:from>
    <xdr:to>
      <xdr:col>10</xdr:col>
      <xdr:colOff>114300</xdr:colOff>
      <xdr:row>95</xdr:row>
      <xdr:rowOff>115877</xdr:rowOff>
    </xdr:to>
    <xdr:cxnSp macro="">
      <xdr:nvCxnSpPr>
        <xdr:cNvPr id="240" name="直線コネクタ 239"/>
        <xdr:cNvCxnSpPr/>
      </xdr:nvCxnSpPr>
      <xdr:spPr>
        <a:xfrm flipV="1">
          <a:off x="1130300" y="16302994"/>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134505</xdr:rowOff>
    </xdr:from>
    <xdr:to>
      <xdr:col>24</xdr:col>
      <xdr:colOff>114300</xdr:colOff>
      <xdr:row>94</xdr:row>
      <xdr:rowOff>64655</xdr:rowOff>
    </xdr:to>
    <xdr:sp macro="" textlink="">
      <xdr:nvSpPr>
        <xdr:cNvPr id="250" name="楕円 249"/>
        <xdr:cNvSpPr/>
      </xdr:nvSpPr>
      <xdr:spPr>
        <a:xfrm>
          <a:off x="4584700" y="16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157382</xdr:rowOff>
    </xdr:from>
    <xdr:ext cx="534377" cy="259045"/>
    <xdr:sp macro="" textlink="">
      <xdr:nvSpPr>
        <xdr:cNvPr id="251" name="扶助費該当値テキスト"/>
        <xdr:cNvSpPr txBox="1"/>
      </xdr:nvSpPr>
      <xdr:spPr>
        <a:xfrm>
          <a:off x="4686300" y="1593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55981</xdr:rowOff>
    </xdr:from>
    <xdr:to>
      <xdr:col>20</xdr:col>
      <xdr:colOff>38100</xdr:colOff>
      <xdr:row>94</xdr:row>
      <xdr:rowOff>157581</xdr:rowOff>
    </xdr:to>
    <xdr:sp macro="" textlink="">
      <xdr:nvSpPr>
        <xdr:cNvPr id="252" name="楕円 251"/>
        <xdr:cNvSpPr/>
      </xdr:nvSpPr>
      <xdr:spPr>
        <a:xfrm>
          <a:off x="3746500" y="1617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2658</xdr:rowOff>
    </xdr:from>
    <xdr:ext cx="534377" cy="259045"/>
    <xdr:sp macro="" textlink="">
      <xdr:nvSpPr>
        <xdr:cNvPr id="253" name="テキスト ボックス 252"/>
        <xdr:cNvSpPr txBox="1"/>
      </xdr:nvSpPr>
      <xdr:spPr>
        <a:xfrm>
          <a:off x="3530111" y="159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73535</xdr:rowOff>
    </xdr:from>
    <xdr:to>
      <xdr:col>15</xdr:col>
      <xdr:colOff>101600</xdr:colOff>
      <xdr:row>95</xdr:row>
      <xdr:rowOff>3685</xdr:rowOff>
    </xdr:to>
    <xdr:sp macro="" textlink="">
      <xdr:nvSpPr>
        <xdr:cNvPr id="254" name="楕円 253"/>
        <xdr:cNvSpPr/>
      </xdr:nvSpPr>
      <xdr:spPr>
        <a:xfrm>
          <a:off x="2857500" y="161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20212</xdr:rowOff>
    </xdr:from>
    <xdr:ext cx="534377" cy="259045"/>
    <xdr:sp macro="" textlink="">
      <xdr:nvSpPr>
        <xdr:cNvPr id="255" name="テキスト ボックス 254"/>
        <xdr:cNvSpPr txBox="1"/>
      </xdr:nvSpPr>
      <xdr:spPr>
        <a:xfrm>
          <a:off x="2641111" y="1596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135894</xdr:rowOff>
    </xdr:from>
    <xdr:to>
      <xdr:col>10</xdr:col>
      <xdr:colOff>165100</xdr:colOff>
      <xdr:row>95</xdr:row>
      <xdr:rowOff>66044</xdr:rowOff>
    </xdr:to>
    <xdr:sp macro="" textlink="">
      <xdr:nvSpPr>
        <xdr:cNvPr id="256" name="楕円 255"/>
        <xdr:cNvSpPr/>
      </xdr:nvSpPr>
      <xdr:spPr>
        <a:xfrm>
          <a:off x="1968500" y="1625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82571</xdr:rowOff>
    </xdr:from>
    <xdr:ext cx="534377" cy="259045"/>
    <xdr:sp macro="" textlink="">
      <xdr:nvSpPr>
        <xdr:cNvPr id="257" name="テキスト ボックス 256"/>
        <xdr:cNvSpPr txBox="1"/>
      </xdr:nvSpPr>
      <xdr:spPr>
        <a:xfrm>
          <a:off x="1752111" y="160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65077</xdr:rowOff>
    </xdr:from>
    <xdr:to>
      <xdr:col>6</xdr:col>
      <xdr:colOff>38100</xdr:colOff>
      <xdr:row>95</xdr:row>
      <xdr:rowOff>166677</xdr:rowOff>
    </xdr:to>
    <xdr:sp macro="" textlink="">
      <xdr:nvSpPr>
        <xdr:cNvPr id="258" name="楕円 257"/>
        <xdr:cNvSpPr/>
      </xdr:nvSpPr>
      <xdr:spPr>
        <a:xfrm>
          <a:off x="1079500" y="16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11754</xdr:rowOff>
    </xdr:from>
    <xdr:ext cx="534377" cy="259045"/>
    <xdr:sp macro="" textlink="">
      <xdr:nvSpPr>
        <xdr:cNvPr id="259" name="テキスト ボックス 258"/>
        <xdr:cNvSpPr txBox="1"/>
      </xdr:nvSpPr>
      <xdr:spPr>
        <a:xfrm>
          <a:off x="863111" y="16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72827</xdr:rowOff>
    </xdr:from>
    <xdr:to>
      <xdr:col>55</xdr:col>
      <xdr:colOff>0</xdr:colOff>
      <xdr:row>36</xdr:row>
      <xdr:rowOff>102259</xdr:rowOff>
    </xdr:to>
    <xdr:cxnSp macro="">
      <xdr:nvCxnSpPr>
        <xdr:cNvPr id="288" name="直線コネクタ 287"/>
        <xdr:cNvCxnSpPr/>
      </xdr:nvCxnSpPr>
      <xdr:spPr>
        <a:xfrm flipV="1">
          <a:off x="9639300" y="6245027"/>
          <a:ext cx="8382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102259</xdr:rowOff>
    </xdr:from>
    <xdr:to>
      <xdr:col>50</xdr:col>
      <xdr:colOff>114300</xdr:colOff>
      <xdr:row>36</xdr:row>
      <xdr:rowOff>108546</xdr:rowOff>
    </xdr:to>
    <xdr:cxnSp macro="">
      <xdr:nvCxnSpPr>
        <xdr:cNvPr id="291" name="直線コネクタ 290"/>
        <xdr:cNvCxnSpPr/>
      </xdr:nvCxnSpPr>
      <xdr:spPr>
        <a:xfrm flipV="1">
          <a:off x="8750300" y="6274459"/>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108546</xdr:rowOff>
    </xdr:from>
    <xdr:to>
      <xdr:col>45</xdr:col>
      <xdr:colOff>177800</xdr:colOff>
      <xdr:row>36</xdr:row>
      <xdr:rowOff>112912</xdr:rowOff>
    </xdr:to>
    <xdr:cxnSp macro="">
      <xdr:nvCxnSpPr>
        <xdr:cNvPr id="294" name="直線コネクタ 293"/>
        <xdr:cNvCxnSpPr/>
      </xdr:nvCxnSpPr>
      <xdr:spPr>
        <a:xfrm flipV="1">
          <a:off x="7861300" y="628074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112912</xdr:rowOff>
    </xdr:from>
    <xdr:to>
      <xdr:col>41</xdr:col>
      <xdr:colOff>50800</xdr:colOff>
      <xdr:row>37</xdr:row>
      <xdr:rowOff>36087</xdr:rowOff>
    </xdr:to>
    <xdr:cxnSp macro="">
      <xdr:nvCxnSpPr>
        <xdr:cNvPr id="297" name="直線コネクタ 296"/>
        <xdr:cNvCxnSpPr/>
      </xdr:nvCxnSpPr>
      <xdr:spPr>
        <a:xfrm flipV="1">
          <a:off x="6972300" y="6285112"/>
          <a:ext cx="889000" cy="9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22027</xdr:rowOff>
    </xdr:from>
    <xdr:to>
      <xdr:col>55</xdr:col>
      <xdr:colOff>50800</xdr:colOff>
      <xdr:row>36</xdr:row>
      <xdr:rowOff>123627</xdr:rowOff>
    </xdr:to>
    <xdr:sp macro="" textlink="">
      <xdr:nvSpPr>
        <xdr:cNvPr id="307" name="楕円 306"/>
        <xdr:cNvSpPr/>
      </xdr:nvSpPr>
      <xdr:spPr>
        <a:xfrm>
          <a:off x="10426700" y="61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454</xdr:rowOff>
    </xdr:from>
    <xdr:ext cx="599010" cy="259045"/>
    <xdr:sp macro="" textlink="">
      <xdr:nvSpPr>
        <xdr:cNvPr id="308" name="補助費等該当値テキスト"/>
        <xdr:cNvSpPr txBox="1"/>
      </xdr:nvSpPr>
      <xdr:spPr>
        <a:xfrm>
          <a:off x="10528300" y="617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51459</xdr:rowOff>
    </xdr:from>
    <xdr:to>
      <xdr:col>50</xdr:col>
      <xdr:colOff>165100</xdr:colOff>
      <xdr:row>36</xdr:row>
      <xdr:rowOff>153059</xdr:rowOff>
    </xdr:to>
    <xdr:sp macro="" textlink="">
      <xdr:nvSpPr>
        <xdr:cNvPr id="309" name="楕円 308"/>
        <xdr:cNvSpPr/>
      </xdr:nvSpPr>
      <xdr:spPr>
        <a:xfrm>
          <a:off x="9588500" y="62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144186</xdr:rowOff>
    </xdr:from>
    <xdr:ext cx="599010" cy="259045"/>
    <xdr:sp macro="" textlink="">
      <xdr:nvSpPr>
        <xdr:cNvPr id="310" name="テキスト ボックス 309"/>
        <xdr:cNvSpPr txBox="1"/>
      </xdr:nvSpPr>
      <xdr:spPr>
        <a:xfrm>
          <a:off x="9339795" y="631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57746</xdr:rowOff>
    </xdr:from>
    <xdr:to>
      <xdr:col>46</xdr:col>
      <xdr:colOff>38100</xdr:colOff>
      <xdr:row>36</xdr:row>
      <xdr:rowOff>159346</xdr:rowOff>
    </xdr:to>
    <xdr:sp macro="" textlink="">
      <xdr:nvSpPr>
        <xdr:cNvPr id="311" name="楕円 310"/>
        <xdr:cNvSpPr/>
      </xdr:nvSpPr>
      <xdr:spPr>
        <a:xfrm>
          <a:off x="8699500" y="62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150473</xdr:rowOff>
    </xdr:from>
    <xdr:ext cx="599010" cy="259045"/>
    <xdr:sp macro="" textlink="">
      <xdr:nvSpPr>
        <xdr:cNvPr id="312" name="テキスト ボックス 311"/>
        <xdr:cNvSpPr txBox="1"/>
      </xdr:nvSpPr>
      <xdr:spPr>
        <a:xfrm>
          <a:off x="8450795" y="63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62112</xdr:rowOff>
    </xdr:from>
    <xdr:to>
      <xdr:col>41</xdr:col>
      <xdr:colOff>101600</xdr:colOff>
      <xdr:row>36</xdr:row>
      <xdr:rowOff>163712</xdr:rowOff>
    </xdr:to>
    <xdr:sp macro="" textlink="">
      <xdr:nvSpPr>
        <xdr:cNvPr id="313" name="楕円 312"/>
        <xdr:cNvSpPr/>
      </xdr:nvSpPr>
      <xdr:spPr>
        <a:xfrm>
          <a:off x="7810500" y="623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154839</xdr:rowOff>
    </xdr:from>
    <xdr:ext cx="599010" cy="259045"/>
    <xdr:sp macro="" textlink="">
      <xdr:nvSpPr>
        <xdr:cNvPr id="314" name="テキスト ボックス 313"/>
        <xdr:cNvSpPr txBox="1"/>
      </xdr:nvSpPr>
      <xdr:spPr>
        <a:xfrm>
          <a:off x="7561795" y="632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156737</xdr:rowOff>
    </xdr:from>
    <xdr:to>
      <xdr:col>36</xdr:col>
      <xdr:colOff>165100</xdr:colOff>
      <xdr:row>37</xdr:row>
      <xdr:rowOff>86887</xdr:rowOff>
    </xdr:to>
    <xdr:sp macro="" textlink="">
      <xdr:nvSpPr>
        <xdr:cNvPr id="315" name="楕円 314"/>
        <xdr:cNvSpPr/>
      </xdr:nvSpPr>
      <xdr:spPr>
        <a:xfrm>
          <a:off x="6921500" y="63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78014</xdr:rowOff>
    </xdr:from>
    <xdr:ext cx="534377" cy="259045"/>
    <xdr:sp macro="" textlink="">
      <xdr:nvSpPr>
        <xdr:cNvPr id="316" name="テキスト ボックス 315"/>
        <xdr:cNvSpPr txBox="1"/>
      </xdr:nvSpPr>
      <xdr:spPr>
        <a:xfrm>
          <a:off x="6705111" y="64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152606</xdr:rowOff>
    </xdr:from>
    <xdr:to>
      <xdr:col>55</xdr:col>
      <xdr:colOff>0</xdr:colOff>
      <xdr:row>58</xdr:row>
      <xdr:rowOff>81655</xdr:rowOff>
    </xdr:to>
    <xdr:cxnSp macro="">
      <xdr:nvCxnSpPr>
        <xdr:cNvPr id="345" name="直線コネクタ 344"/>
        <xdr:cNvCxnSpPr/>
      </xdr:nvCxnSpPr>
      <xdr:spPr>
        <a:xfrm>
          <a:off x="9639300" y="9925256"/>
          <a:ext cx="838200" cy="10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152606</xdr:rowOff>
    </xdr:from>
    <xdr:to>
      <xdr:col>50</xdr:col>
      <xdr:colOff>114300</xdr:colOff>
      <xdr:row>57</xdr:row>
      <xdr:rowOff>152757</xdr:rowOff>
    </xdr:to>
    <xdr:cxnSp macro="">
      <xdr:nvCxnSpPr>
        <xdr:cNvPr id="348" name="直線コネクタ 347"/>
        <xdr:cNvCxnSpPr/>
      </xdr:nvCxnSpPr>
      <xdr:spPr>
        <a:xfrm flipV="1">
          <a:off x="8750300" y="9925256"/>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152757</xdr:rowOff>
    </xdr:from>
    <xdr:to>
      <xdr:col>45</xdr:col>
      <xdr:colOff>177800</xdr:colOff>
      <xdr:row>58</xdr:row>
      <xdr:rowOff>50163</xdr:rowOff>
    </xdr:to>
    <xdr:cxnSp macro="">
      <xdr:nvCxnSpPr>
        <xdr:cNvPr id="351" name="直線コネクタ 350"/>
        <xdr:cNvCxnSpPr/>
      </xdr:nvCxnSpPr>
      <xdr:spPr>
        <a:xfrm flipV="1">
          <a:off x="7861300" y="9925407"/>
          <a:ext cx="889000" cy="6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50163</xdr:rowOff>
    </xdr:from>
    <xdr:to>
      <xdr:col>41</xdr:col>
      <xdr:colOff>50800</xdr:colOff>
      <xdr:row>58</xdr:row>
      <xdr:rowOff>115579</xdr:rowOff>
    </xdr:to>
    <xdr:cxnSp macro="">
      <xdr:nvCxnSpPr>
        <xdr:cNvPr id="354" name="直線コネクタ 353"/>
        <xdr:cNvCxnSpPr/>
      </xdr:nvCxnSpPr>
      <xdr:spPr>
        <a:xfrm flipV="1">
          <a:off x="6972300" y="9994263"/>
          <a:ext cx="889000" cy="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30855</xdr:rowOff>
    </xdr:from>
    <xdr:to>
      <xdr:col>55</xdr:col>
      <xdr:colOff>50800</xdr:colOff>
      <xdr:row>58</xdr:row>
      <xdr:rowOff>132455</xdr:rowOff>
    </xdr:to>
    <xdr:sp macro="" textlink="">
      <xdr:nvSpPr>
        <xdr:cNvPr id="364" name="楕円 363"/>
        <xdr:cNvSpPr/>
      </xdr:nvSpPr>
      <xdr:spPr>
        <a:xfrm>
          <a:off x="10426700" y="9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117232</xdr:rowOff>
    </xdr:from>
    <xdr:ext cx="534377" cy="259045"/>
    <xdr:sp macro="" textlink="">
      <xdr:nvSpPr>
        <xdr:cNvPr id="365" name="普通建設事業費該当値テキスト"/>
        <xdr:cNvSpPr txBox="1"/>
      </xdr:nvSpPr>
      <xdr:spPr>
        <a:xfrm>
          <a:off x="10528300" y="988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101806</xdr:rowOff>
    </xdr:from>
    <xdr:to>
      <xdr:col>50</xdr:col>
      <xdr:colOff>165100</xdr:colOff>
      <xdr:row>58</xdr:row>
      <xdr:rowOff>31956</xdr:rowOff>
    </xdr:to>
    <xdr:sp macro="" textlink="">
      <xdr:nvSpPr>
        <xdr:cNvPr id="366" name="楕円 365"/>
        <xdr:cNvSpPr/>
      </xdr:nvSpPr>
      <xdr:spPr>
        <a:xfrm>
          <a:off x="9588500" y="98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23083</xdr:rowOff>
    </xdr:from>
    <xdr:ext cx="599010" cy="259045"/>
    <xdr:sp macro="" textlink="">
      <xdr:nvSpPr>
        <xdr:cNvPr id="367" name="テキスト ボックス 366"/>
        <xdr:cNvSpPr txBox="1"/>
      </xdr:nvSpPr>
      <xdr:spPr>
        <a:xfrm>
          <a:off x="9339795" y="996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101957</xdr:rowOff>
    </xdr:from>
    <xdr:to>
      <xdr:col>46</xdr:col>
      <xdr:colOff>38100</xdr:colOff>
      <xdr:row>58</xdr:row>
      <xdr:rowOff>32107</xdr:rowOff>
    </xdr:to>
    <xdr:sp macro="" textlink="">
      <xdr:nvSpPr>
        <xdr:cNvPr id="368" name="楕円 367"/>
        <xdr:cNvSpPr/>
      </xdr:nvSpPr>
      <xdr:spPr>
        <a:xfrm>
          <a:off x="8699500" y="98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23234</xdr:rowOff>
    </xdr:from>
    <xdr:ext cx="599010" cy="259045"/>
    <xdr:sp macro="" textlink="">
      <xdr:nvSpPr>
        <xdr:cNvPr id="369" name="テキスト ボックス 368"/>
        <xdr:cNvSpPr txBox="1"/>
      </xdr:nvSpPr>
      <xdr:spPr>
        <a:xfrm>
          <a:off x="8450795" y="9967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170813</xdr:rowOff>
    </xdr:from>
    <xdr:to>
      <xdr:col>41</xdr:col>
      <xdr:colOff>101600</xdr:colOff>
      <xdr:row>58</xdr:row>
      <xdr:rowOff>100963</xdr:rowOff>
    </xdr:to>
    <xdr:sp macro="" textlink="">
      <xdr:nvSpPr>
        <xdr:cNvPr id="370" name="楕円 369"/>
        <xdr:cNvSpPr/>
      </xdr:nvSpPr>
      <xdr:spPr>
        <a:xfrm>
          <a:off x="7810500" y="99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92090</xdr:rowOff>
    </xdr:from>
    <xdr:ext cx="534377" cy="259045"/>
    <xdr:sp macro="" textlink="">
      <xdr:nvSpPr>
        <xdr:cNvPr id="371" name="テキスト ボックス 370"/>
        <xdr:cNvSpPr txBox="1"/>
      </xdr:nvSpPr>
      <xdr:spPr>
        <a:xfrm>
          <a:off x="7594111" y="100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64779</xdr:rowOff>
    </xdr:from>
    <xdr:to>
      <xdr:col>36</xdr:col>
      <xdr:colOff>165100</xdr:colOff>
      <xdr:row>58</xdr:row>
      <xdr:rowOff>166379</xdr:rowOff>
    </xdr:to>
    <xdr:sp macro="" textlink="">
      <xdr:nvSpPr>
        <xdr:cNvPr id="372" name="楕円 371"/>
        <xdr:cNvSpPr/>
      </xdr:nvSpPr>
      <xdr:spPr>
        <a:xfrm>
          <a:off x="6921500" y="100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157506</xdr:rowOff>
    </xdr:from>
    <xdr:ext cx="534377" cy="259045"/>
    <xdr:sp macro="" textlink="">
      <xdr:nvSpPr>
        <xdr:cNvPr id="373" name="テキスト ボックス 372"/>
        <xdr:cNvSpPr txBox="1"/>
      </xdr:nvSpPr>
      <xdr:spPr>
        <a:xfrm>
          <a:off x="6705111" y="101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103504</xdr:rowOff>
    </xdr:from>
    <xdr:to>
      <xdr:col>55</xdr:col>
      <xdr:colOff>0</xdr:colOff>
      <xdr:row>78</xdr:row>
      <xdr:rowOff>134159</xdr:rowOff>
    </xdr:to>
    <xdr:cxnSp macro="">
      <xdr:nvCxnSpPr>
        <xdr:cNvPr id="400" name="直線コネクタ 399"/>
        <xdr:cNvCxnSpPr/>
      </xdr:nvCxnSpPr>
      <xdr:spPr>
        <a:xfrm>
          <a:off x="9639300" y="13476604"/>
          <a:ext cx="8382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167196</xdr:rowOff>
    </xdr:from>
    <xdr:to>
      <xdr:col>50</xdr:col>
      <xdr:colOff>114300</xdr:colOff>
      <xdr:row>78</xdr:row>
      <xdr:rowOff>103504</xdr:rowOff>
    </xdr:to>
    <xdr:cxnSp macro="">
      <xdr:nvCxnSpPr>
        <xdr:cNvPr id="403" name="直線コネクタ 402"/>
        <xdr:cNvCxnSpPr/>
      </xdr:nvCxnSpPr>
      <xdr:spPr>
        <a:xfrm>
          <a:off x="8750300" y="13368846"/>
          <a:ext cx="889000" cy="10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167196</xdr:rowOff>
    </xdr:from>
    <xdr:to>
      <xdr:col>45</xdr:col>
      <xdr:colOff>177800</xdr:colOff>
      <xdr:row>78</xdr:row>
      <xdr:rowOff>139700</xdr:rowOff>
    </xdr:to>
    <xdr:cxnSp macro="">
      <xdr:nvCxnSpPr>
        <xdr:cNvPr id="406" name="直線コネクタ 405"/>
        <xdr:cNvCxnSpPr/>
      </xdr:nvCxnSpPr>
      <xdr:spPr>
        <a:xfrm flipV="1">
          <a:off x="7861300" y="13368846"/>
          <a:ext cx="889000" cy="14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72853</xdr:rowOff>
    </xdr:from>
    <xdr:to>
      <xdr:col>41</xdr:col>
      <xdr:colOff>50800</xdr:colOff>
      <xdr:row>78</xdr:row>
      <xdr:rowOff>139700</xdr:rowOff>
    </xdr:to>
    <xdr:cxnSp macro="">
      <xdr:nvCxnSpPr>
        <xdr:cNvPr id="409" name="直線コネクタ 408"/>
        <xdr:cNvCxnSpPr/>
      </xdr:nvCxnSpPr>
      <xdr:spPr>
        <a:xfrm>
          <a:off x="6972300" y="13445953"/>
          <a:ext cx="889000" cy="6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83359</xdr:rowOff>
    </xdr:from>
    <xdr:to>
      <xdr:col>55</xdr:col>
      <xdr:colOff>50800</xdr:colOff>
      <xdr:row>79</xdr:row>
      <xdr:rowOff>13509</xdr:rowOff>
    </xdr:to>
    <xdr:sp macro="" textlink="">
      <xdr:nvSpPr>
        <xdr:cNvPr id="419" name="楕円 418"/>
        <xdr:cNvSpPr/>
      </xdr:nvSpPr>
      <xdr:spPr>
        <a:xfrm>
          <a:off x="10426700" y="134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169736</xdr:rowOff>
    </xdr:from>
    <xdr:ext cx="469744" cy="259045"/>
    <xdr:sp macro="" textlink="">
      <xdr:nvSpPr>
        <xdr:cNvPr id="420" name="普通建設事業費 （ うち新規整備　）該当値テキスト"/>
        <xdr:cNvSpPr txBox="1"/>
      </xdr:nvSpPr>
      <xdr:spPr>
        <a:xfrm>
          <a:off x="10528300" y="1337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52704</xdr:rowOff>
    </xdr:from>
    <xdr:to>
      <xdr:col>50</xdr:col>
      <xdr:colOff>165100</xdr:colOff>
      <xdr:row>78</xdr:row>
      <xdr:rowOff>154304</xdr:rowOff>
    </xdr:to>
    <xdr:sp macro="" textlink="">
      <xdr:nvSpPr>
        <xdr:cNvPr id="421" name="楕円 420"/>
        <xdr:cNvSpPr/>
      </xdr:nvSpPr>
      <xdr:spPr>
        <a:xfrm>
          <a:off x="9588500" y="134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145431</xdr:rowOff>
    </xdr:from>
    <xdr:ext cx="469744" cy="259045"/>
    <xdr:sp macro="" textlink="">
      <xdr:nvSpPr>
        <xdr:cNvPr id="422" name="テキスト ボックス 421"/>
        <xdr:cNvSpPr txBox="1"/>
      </xdr:nvSpPr>
      <xdr:spPr>
        <a:xfrm>
          <a:off x="9404428" y="1351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116396</xdr:rowOff>
    </xdr:from>
    <xdr:to>
      <xdr:col>46</xdr:col>
      <xdr:colOff>38100</xdr:colOff>
      <xdr:row>78</xdr:row>
      <xdr:rowOff>46546</xdr:rowOff>
    </xdr:to>
    <xdr:sp macro="" textlink="">
      <xdr:nvSpPr>
        <xdr:cNvPr id="423" name="楕円 422"/>
        <xdr:cNvSpPr/>
      </xdr:nvSpPr>
      <xdr:spPr>
        <a:xfrm>
          <a:off x="8699500" y="133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37673</xdr:rowOff>
    </xdr:from>
    <xdr:ext cx="534377" cy="259045"/>
    <xdr:sp macro="" textlink="">
      <xdr:nvSpPr>
        <xdr:cNvPr id="424" name="テキスト ボックス 423"/>
        <xdr:cNvSpPr txBox="1"/>
      </xdr:nvSpPr>
      <xdr:spPr>
        <a:xfrm>
          <a:off x="8483111" y="1341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22053</xdr:rowOff>
    </xdr:from>
    <xdr:to>
      <xdr:col>36</xdr:col>
      <xdr:colOff>165100</xdr:colOff>
      <xdr:row>78</xdr:row>
      <xdr:rowOff>123653</xdr:rowOff>
    </xdr:to>
    <xdr:sp macro="" textlink="">
      <xdr:nvSpPr>
        <xdr:cNvPr id="427" name="楕円 426"/>
        <xdr:cNvSpPr/>
      </xdr:nvSpPr>
      <xdr:spPr>
        <a:xfrm>
          <a:off x="6921500" y="133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114780</xdr:rowOff>
    </xdr:from>
    <xdr:ext cx="534377" cy="259045"/>
    <xdr:sp macro="" textlink="">
      <xdr:nvSpPr>
        <xdr:cNvPr id="428" name="テキスト ボックス 427"/>
        <xdr:cNvSpPr txBox="1"/>
      </xdr:nvSpPr>
      <xdr:spPr>
        <a:xfrm>
          <a:off x="6705111" y="134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16197</xdr:rowOff>
    </xdr:from>
    <xdr:to>
      <xdr:col>55</xdr:col>
      <xdr:colOff>0</xdr:colOff>
      <xdr:row>98</xdr:row>
      <xdr:rowOff>77808</xdr:rowOff>
    </xdr:to>
    <xdr:cxnSp macro="">
      <xdr:nvCxnSpPr>
        <xdr:cNvPr id="459" name="直線コネクタ 458"/>
        <xdr:cNvCxnSpPr/>
      </xdr:nvCxnSpPr>
      <xdr:spPr>
        <a:xfrm>
          <a:off x="9639300" y="16818297"/>
          <a:ext cx="838200" cy="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160058</xdr:rowOff>
    </xdr:from>
    <xdr:to>
      <xdr:col>50</xdr:col>
      <xdr:colOff>114300</xdr:colOff>
      <xdr:row>98</xdr:row>
      <xdr:rowOff>16197</xdr:rowOff>
    </xdr:to>
    <xdr:cxnSp macro="">
      <xdr:nvCxnSpPr>
        <xdr:cNvPr id="462" name="直線コネクタ 461"/>
        <xdr:cNvCxnSpPr/>
      </xdr:nvCxnSpPr>
      <xdr:spPr>
        <a:xfrm>
          <a:off x="8750300" y="16790708"/>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160058</xdr:rowOff>
    </xdr:from>
    <xdr:to>
      <xdr:col>45</xdr:col>
      <xdr:colOff>177800</xdr:colOff>
      <xdr:row>98</xdr:row>
      <xdr:rowOff>28160</xdr:rowOff>
    </xdr:to>
    <xdr:cxnSp macro="">
      <xdr:nvCxnSpPr>
        <xdr:cNvPr id="465" name="直線コネクタ 464"/>
        <xdr:cNvCxnSpPr/>
      </xdr:nvCxnSpPr>
      <xdr:spPr>
        <a:xfrm flipV="1">
          <a:off x="7861300" y="16790708"/>
          <a:ext cx="889000" cy="3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28160</xdr:rowOff>
    </xdr:from>
    <xdr:to>
      <xdr:col>41</xdr:col>
      <xdr:colOff>50800</xdr:colOff>
      <xdr:row>99</xdr:row>
      <xdr:rowOff>9781</xdr:rowOff>
    </xdr:to>
    <xdr:cxnSp macro="">
      <xdr:nvCxnSpPr>
        <xdr:cNvPr id="468" name="直線コネクタ 467"/>
        <xdr:cNvCxnSpPr/>
      </xdr:nvCxnSpPr>
      <xdr:spPr>
        <a:xfrm flipV="1">
          <a:off x="6972300" y="16830260"/>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27008</xdr:rowOff>
    </xdr:from>
    <xdr:to>
      <xdr:col>55</xdr:col>
      <xdr:colOff>50800</xdr:colOff>
      <xdr:row>98</xdr:row>
      <xdr:rowOff>128608</xdr:rowOff>
    </xdr:to>
    <xdr:sp macro="" textlink="">
      <xdr:nvSpPr>
        <xdr:cNvPr id="478" name="楕円 477"/>
        <xdr:cNvSpPr/>
      </xdr:nvSpPr>
      <xdr:spPr>
        <a:xfrm>
          <a:off x="10426700" y="1682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5435</xdr:rowOff>
    </xdr:from>
    <xdr:ext cx="534377" cy="259045"/>
    <xdr:sp macro="" textlink="">
      <xdr:nvSpPr>
        <xdr:cNvPr id="479" name="普通建設事業費 （ うち更新整備　）該当値テキスト"/>
        <xdr:cNvSpPr txBox="1"/>
      </xdr:nvSpPr>
      <xdr:spPr>
        <a:xfrm>
          <a:off x="10528300" y="1680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136847</xdr:rowOff>
    </xdr:from>
    <xdr:to>
      <xdr:col>50</xdr:col>
      <xdr:colOff>165100</xdr:colOff>
      <xdr:row>98</xdr:row>
      <xdr:rowOff>66997</xdr:rowOff>
    </xdr:to>
    <xdr:sp macro="" textlink="">
      <xdr:nvSpPr>
        <xdr:cNvPr id="480" name="楕円 479"/>
        <xdr:cNvSpPr/>
      </xdr:nvSpPr>
      <xdr:spPr>
        <a:xfrm>
          <a:off x="9588500" y="1676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58124</xdr:rowOff>
    </xdr:from>
    <xdr:ext cx="534377" cy="259045"/>
    <xdr:sp macro="" textlink="">
      <xdr:nvSpPr>
        <xdr:cNvPr id="481" name="テキスト ボックス 480"/>
        <xdr:cNvSpPr txBox="1"/>
      </xdr:nvSpPr>
      <xdr:spPr>
        <a:xfrm>
          <a:off x="9372111" y="1686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109258</xdr:rowOff>
    </xdr:from>
    <xdr:to>
      <xdr:col>46</xdr:col>
      <xdr:colOff>38100</xdr:colOff>
      <xdr:row>98</xdr:row>
      <xdr:rowOff>39408</xdr:rowOff>
    </xdr:to>
    <xdr:sp macro="" textlink="">
      <xdr:nvSpPr>
        <xdr:cNvPr id="482" name="楕円 481"/>
        <xdr:cNvSpPr/>
      </xdr:nvSpPr>
      <xdr:spPr>
        <a:xfrm>
          <a:off x="8699500" y="1673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30535</xdr:rowOff>
    </xdr:from>
    <xdr:ext cx="534377" cy="259045"/>
    <xdr:sp macro="" textlink="">
      <xdr:nvSpPr>
        <xdr:cNvPr id="483" name="テキスト ボックス 482"/>
        <xdr:cNvSpPr txBox="1"/>
      </xdr:nvSpPr>
      <xdr:spPr>
        <a:xfrm>
          <a:off x="8483111" y="168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148810</xdr:rowOff>
    </xdr:from>
    <xdr:to>
      <xdr:col>41</xdr:col>
      <xdr:colOff>101600</xdr:colOff>
      <xdr:row>98</xdr:row>
      <xdr:rowOff>78960</xdr:rowOff>
    </xdr:to>
    <xdr:sp macro="" textlink="">
      <xdr:nvSpPr>
        <xdr:cNvPr id="484" name="楕円 483"/>
        <xdr:cNvSpPr/>
      </xdr:nvSpPr>
      <xdr:spPr>
        <a:xfrm>
          <a:off x="7810500" y="167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70087</xdr:rowOff>
    </xdr:from>
    <xdr:ext cx="534377" cy="259045"/>
    <xdr:sp macro="" textlink="">
      <xdr:nvSpPr>
        <xdr:cNvPr id="485" name="テキスト ボックス 484"/>
        <xdr:cNvSpPr txBox="1"/>
      </xdr:nvSpPr>
      <xdr:spPr>
        <a:xfrm>
          <a:off x="7594111" y="168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130431</xdr:rowOff>
    </xdr:from>
    <xdr:to>
      <xdr:col>36</xdr:col>
      <xdr:colOff>165100</xdr:colOff>
      <xdr:row>99</xdr:row>
      <xdr:rowOff>60581</xdr:rowOff>
    </xdr:to>
    <xdr:sp macro="" textlink="">
      <xdr:nvSpPr>
        <xdr:cNvPr id="486" name="楕円 485"/>
        <xdr:cNvSpPr/>
      </xdr:nvSpPr>
      <xdr:spPr>
        <a:xfrm>
          <a:off x="6921500" y="169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51708</xdr:rowOff>
    </xdr:from>
    <xdr:ext cx="534377" cy="259045"/>
    <xdr:sp macro="" textlink="">
      <xdr:nvSpPr>
        <xdr:cNvPr id="487" name="テキスト ボックス 486"/>
        <xdr:cNvSpPr txBox="1"/>
      </xdr:nvSpPr>
      <xdr:spPr>
        <a:xfrm>
          <a:off x="6705111" y="170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69810</xdr:rowOff>
    </xdr:from>
    <xdr:to>
      <xdr:col>85</xdr:col>
      <xdr:colOff>127000</xdr:colOff>
      <xdr:row>39</xdr:row>
      <xdr:rowOff>74382</xdr:rowOff>
    </xdr:to>
    <xdr:cxnSp macro="">
      <xdr:nvCxnSpPr>
        <xdr:cNvPr id="518" name="直線コネクタ 517"/>
        <xdr:cNvCxnSpPr/>
      </xdr:nvCxnSpPr>
      <xdr:spPr>
        <a:xfrm>
          <a:off x="15481300" y="675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69810</xdr:rowOff>
    </xdr:from>
    <xdr:to>
      <xdr:col>81</xdr:col>
      <xdr:colOff>50800</xdr:colOff>
      <xdr:row>39</xdr:row>
      <xdr:rowOff>93105</xdr:rowOff>
    </xdr:to>
    <xdr:cxnSp macro="">
      <xdr:nvCxnSpPr>
        <xdr:cNvPr id="521" name="直線コネクタ 520"/>
        <xdr:cNvCxnSpPr/>
      </xdr:nvCxnSpPr>
      <xdr:spPr>
        <a:xfrm flipV="1">
          <a:off x="14592300" y="6756360"/>
          <a:ext cx="8890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82034</xdr:rowOff>
    </xdr:from>
    <xdr:to>
      <xdr:col>76</xdr:col>
      <xdr:colOff>114300</xdr:colOff>
      <xdr:row>39</xdr:row>
      <xdr:rowOff>93105</xdr:rowOff>
    </xdr:to>
    <xdr:cxnSp macro="">
      <xdr:nvCxnSpPr>
        <xdr:cNvPr id="524" name="直線コネクタ 523"/>
        <xdr:cNvCxnSpPr/>
      </xdr:nvCxnSpPr>
      <xdr:spPr>
        <a:xfrm>
          <a:off x="13703300" y="6768584"/>
          <a:ext cx="8890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82034</xdr:rowOff>
    </xdr:from>
    <xdr:to>
      <xdr:col>71</xdr:col>
      <xdr:colOff>177800</xdr:colOff>
      <xdr:row>39</xdr:row>
      <xdr:rowOff>93621</xdr:rowOff>
    </xdr:to>
    <xdr:cxnSp macro="">
      <xdr:nvCxnSpPr>
        <xdr:cNvPr id="527" name="直線コネクタ 526"/>
        <xdr:cNvCxnSpPr/>
      </xdr:nvCxnSpPr>
      <xdr:spPr>
        <a:xfrm flipV="1">
          <a:off x="12814300" y="6768584"/>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23582</xdr:rowOff>
    </xdr:from>
    <xdr:to>
      <xdr:col>85</xdr:col>
      <xdr:colOff>177800</xdr:colOff>
      <xdr:row>39</xdr:row>
      <xdr:rowOff>125182</xdr:rowOff>
    </xdr:to>
    <xdr:sp macro="" textlink="">
      <xdr:nvSpPr>
        <xdr:cNvPr id="537" name="楕円 536"/>
        <xdr:cNvSpPr/>
      </xdr:nvSpPr>
      <xdr:spPr>
        <a:xfrm>
          <a:off x="16268700" y="67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469744" cy="259045"/>
    <xdr:sp macro="" textlink="">
      <xdr:nvSpPr>
        <xdr:cNvPr id="538" name="災害復旧事業費該当値テキスト"/>
        <xdr:cNvSpPr txBox="1"/>
      </xdr:nvSpPr>
      <xdr:spPr>
        <a:xfrm>
          <a:off x="16370300" y="66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19010</xdr:rowOff>
    </xdr:from>
    <xdr:to>
      <xdr:col>81</xdr:col>
      <xdr:colOff>101600</xdr:colOff>
      <xdr:row>39</xdr:row>
      <xdr:rowOff>120610</xdr:rowOff>
    </xdr:to>
    <xdr:sp macro="" textlink="">
      <xdr:nvSpPr>
        <xdr:cNvPr id="539" name="楕円 538"/>
        <xdr:cNvSpPr/>
      </xdr:nvSpPr>
      <xdr:spPr>
        <a:xfrm>
          <a:off x="15430500" y="670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111737</xdr:rowOff>
    </xdr:from>
    <xdr:ext cx="469744" cy="259045"/>
    <xdr:sp macro="" textlink="">
      <xdr:nvSpPr>
        <xdr:cNvPr id="540" name="テキスト ボックス 539"/>
        <xdr:cNvSpPr txBox="1"/>
      </xdr:nvSpPr>
      <xdr:spPr>
        <a:xfrm>
          <a:off x="15246428" y="67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42305</xdr:rowOff>
    </xdr:from>
    <xdr:to>
      <xdr:col>76</xdr:col>
      <xdr:colOff>165100</xdr:colOff>
      <xdr:row>39</xdr:row>
      <xdr:rowOff>143905</xdr:rowOff>
    </xdr:to>
    <xdr:sp macro="" textlink="">
      <xdr:nvSpPr>
        <xdr:cNvPr id="541" name="楕円 540"/>
        <xdr:cNvSpPr/>
      </xdr:nvSpPr>
      <xdr:spPr>
        <a:xfrm>
          <a:off x="14541500" y="67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135032</xdr:rowOff>
    </xdr:from>
    <xdr:ext cx="469744" cy="259045"/>
    <xdr:sp macro="" textlink="">
      <xdr:nvSpPr>
        <xdr:cNvPr id="542" name="テキスト ボックス 541"/>
        <xdr:cNvSpPr txBox="1"/>
      </xdr:nvSpPr>
      <xdr:spPr>
        <a:xfrm>
          <a:off x="14357428" y="682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31234</xdr:rowOff>
    </xdr:from>
    <xdr:to>
      <xdr:col>72</xdr:col>
      <xdr:colOff>38100</xdr:colOff>
      <xdr:row>39</xdr:row>
      <xdr:rowOff>132834</xdr:rowOff>
    </xdr:to>
    <xdr:sp macro="" textlink="">
      <xdr:nvSpPr>
        <xdr:cNvPr id="543" name="楕円 542"/>
        <xdr:cNvSpPr/>
      </xdr:nvSpPr>
      <xdr:spPr>
        <a:xfrm>
          <a:off x="13652500" y="67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123961</xdr:rowOff>
    </xdr:from>
    <xdr:ext cx="469744" cy="259045"/>
    <xdr:sp macro="" textlink="">
      <xdr:nvSpPr>
        <xdr:cNvPr id="544" name="テキスト ボックス 543"/>
        <xdr:cNvSpPr txBox="1"/>
      </xdr:nvSpPr>
      <xdr:spPr>
        <a:xfrm>
          <a:off x="13468428" y="681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42821</xdr:rowOff>
    </xdr:from>
    <xdr:to>
      <xdr:col>67</xdr:col>
      <xdr:colOff>101600</xdr:colOff>
      <xdr:row>39</xdr:row>
      <xdr:rowOff>144421</xdr:rowOff>
    </xdr:to>
    <xdr:sp macro="" textlink="">
      <xdr:nvSpPr>
        <xdr:cNvPr id="545" name="楕円 544"/>
        <xdr:cNvSpPr/>
      </xdr:nvSpPr>
      <xdr:spPr>
        <a:xfrm>
          <a:off x="12763500" y="67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135548</xdr:rowOff>
    </xdr:from>
    <xdr:ext cx="469744" cy="259045"/>
    <xdr:sp macro="" textlink="">
      <xdr:nvSpPr>
        <xdr:cNvPr id="546" name="テキスト ボックス 545"/>
        <xdr:cNvSpPr txBox="1"/>
      </xdr:nvSpPr>
      <xdr:spPr>
        <a:xfrm>
          <a:off x="12579428" y="682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63449</xdr:rowOff>
    </xdr:from>
    <xdr:to>
      <xdr:col>85</xdr:col>
      <xdr:colOff>127000</xdr:colOff>
      <xdr:row>77</xdr:row>
      <xdr:rowOff>68642</xdr:rowOff>
    </xdr:to>
    <xdr:cxnSp macro="">
      <xdr:nvCxnSpPr>
        <xdr:cNvPr id="628" name="直線コネクタ 627"/>
        <xdr:cNvCxnSpPr/>
      </xdr:nvCxnSpPr>
      <xdr:spPr>
        <a:xfrm>
          <a:off x="15481300" y="13265099"/>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63449</xdr:rowOff>
    </xdr:from>
    <xdr:to>
      <xdr:col>81</xdr:col>
      <xdr:colOff>50800</xdr:colOff>
      <xdr:row>77</xdr:row>
      <xdr:rowOff>67170</xdr:rowOff>
    </xdr:to>
    <xdr:cxnSp macro="">
      <xdr:nvCxnSpPr>
        <xdr:cNvPr id="631" name="直線コネクタ 630"/>
        <xdr:cNvCxnSpPr/>
      </xdr:nvCxnSpPr>
      <xdr:spPr>
        <a:xfrm flipV="1">
          <a:off x="14592300" y="13265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67170</xdr:rowOff>
    </xdr:from>
    <xdr:to>
      <xdr:col>76</xdr:col>
      <xdr:colOff>114300</xdr:colOff>
      <xdr:row>77</xdr:row>
      <xdr:rowOff>78229</xdr:rowOff>
    </xdr:to>
    <xdr:cxnSp macro="">
      <xdr:nvCxnSpPr>
        <xdr:cNvPr id="634" name="直線コネクタ 633"/>
        <xdr:cNvCxnSpPr/>
      </xdr:nvCxnSpPr>
      <xdr:spPr>
        <a:xfrm flipV="1">
          <a:off x="13703300" y="13268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78229</xdr:rowOff>
    </xdr:from>
    <xdr:to>
      <xdr:col>71</xdr:col>
      <xdr:colOff>177800</xdr:colOff>
      <xdr:row>77</xdr:row>
      <xdr:rowOff>82728</xdr:rowOff>
    </xdr:to>
    <xdr:cxnSp macro="">
      <xdr:nvCxnSpPr>
        <xdr:cNvPr id="637" name="直線コネクタ 636"/>
        <xdr:cNvCxnSpPr/>
      </xdr:nvCxnSpPr>
      <xdr:spPr>
        <a:xfrm flipV="1">
          <a:off x="12814300" y="13279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17842</xdr:rowOff>
    </xdr:from>
    <xdr:to>
      <xdr:col>85</xdr:col>
      <xdr:colOff>177800</xdr:colOff>
      <xdr:row>77</xdr:row>
      <xdr:rowOff>119442</xdr:rowOff>
    </xdr:to>
    <xdr:sp macro="" textlink="">
      <xdr:nvSpPr>
        <xdr:cNvPr id="647" name="楕円 646"/>
        <xdr:cNvSpPr/>
      </xdr:nvSpPr>
      <xdr:spPr>
        <a:xfrm>
          <a:off x="16268700" y="132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167719</xdr:rowOff>
    </xdr:from>
    <xdr:ext cx="534377" cy="259045"/>
    <xdr:sp macro="" textlink="">
      <xdr:nvSpPr>
        <xdr:cNvPr id="648" name="公債費該当値テキスト"/>
        <xdr:cNvSpPr txBox="1"/>
      </xdr:nvSpPr>
      <xdr:spPr>
        <a:xfrm>
          <a:off x="16370300" y="1319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12649</xdr:rowOff>
    </xdr:from>
    <xdr:to>
      <xdr:col>81</xdr:col>
      <xdr:colOff>101600</xdr:colOff>
      <xdr:row>77</xdr:row>
      <xdr:rowOff>114249</xdr:rowOff>
    </xdr:to>
    <xdr:sp macro="" textlink="">
      <xdr:nvSpPr>
        <xdr:cNvPr id="649" name="楕円 648"/>
        <xdr:cNvSpPr/>
      </xdr:nvSpPr>
      <xdr:spPr>
        <a:xfrm>
          <a:off x="15430500" y="132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105376</xdr:rowOff>
    </xdr:from>
    <xdr:ext cx="534377" cy="259045"/>
    <xdr:sp macro="" textlink="">
      <xdr:nvSpPr>
        <xdr:cNvPr id="650" name="テキスト ボックス 649"/>
        <xdr:cNvSpPr txBox="1"/>
      </xdr:nvSpPr>
      <xdr:spPr>
        <a:xfrm>
          <a:off x="15214111" y="133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16370</xdr:rowOff>
    </xdr:from>
    <xdr:to>
      <xdr:col>76</xdr:col>
      <xdr:colOff>165100</xdr:colOff>
      <xdr:row>77</xdr:row>
      <xdr:rowOff>117970</xdr:rowOff>
    </xdr:to>
    <xdr:sp macro="" textlink="">
      <xdr:nvSpPr>
        <xdr:cNvPr id="651" name="楕円 650"/>
        <xdr:cNvSpPr/>
      </xdr:nvSpPr>
      <xdr:spPr>
        <a:xfrm>
          <a:off x="14541500" y="132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109097</xdr:rowOff>
    </xdr:from>
    <xdr:ext cx="534377" cy="259045"/>
    <xdr:sp macro="" textlink="">
      <xdr:nvSpPr>
        <xdr:cNvPr id="652" name="テキスト ボックス 651"/>
        <xdr:cNvSpPr txBox="1"/>
      </xdr:nvSpPr>
      <xdr:spPr>
        <a:xfrm>
          <a:off x="14325111" y="1331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27429</xdr:rowOff>
    </xdr:from>
    <xdr:to>
      <xdr:col>72</xdr:col>
      <xdr:colOff>38100</xdr:colOff>
      <xdr:row>77</xdr:row>
      <xdr:rowOff>129029</xdr:rowOff>
    </xdr:to>
    <xdr:sp macro="" textlink="">
      <xdr:nvSpPr>
        <xdr:cNvPr id="653" name="楕円 652"/>
        <xdr:cNvSpPr/>
      </xdr:nvSpPr>
      <xdr:spPr>
        <a:xfrm>
          <a:off x="13652500" y="1322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120156</xdr:rowOff>
    </xdr:from>
    <xdr:ext cx="534377" cy="259045"/>
    <xdr:sp macro="" textlink="">
      <xdr:nvSpPr>
        <xdr:cNvPr id="654" name="テキスト ボックス 653"/>
        <xdr:cNvSpPr txBox="1"/>
      </xdr:nvSpPr>
      <xdr:spPr>
        <a:xfrm>
          <a:off x="13436111" y="13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31928</xdr:rowOff>
    </xdr:from>
    <xdr:to>
      <xdr:col>67</xdr:col>
      <xdr:colOff>101600</xdr:colOff>
      <xdr:row>77</xdr:row>
      <xdr:rowOff>133528</xdr:rowOff>
    </xdr:to>
    <xdr:sp macro="" textlink="">
      <xdr:nvSpPr>
        <xdr:cNvPr id="655" name="楕円 654"/>
        <xdr:cNvSpPr/>
      </xdr:nvSpPr>
      <xdr:spPr>
        <a:xfrm>
          <a:off x="12763500" y="1323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124655</xdr:rowOff>
    </xdr:from>
    <xdr:ext cx="534377" cy="259045"/>
    <xdr:sp macro="" textlink="">
      <xdr:nvSpPr>
        <xdr:cNvPr id="656" name="テキスト ボックス 655"/>
        <xdr:cNvSpPr txBox="1"/>
      </xdr:nvSpPr>
      <xdr:spPr>
        <a:xfrm>
          <a:off x="12547111" y="1332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12616</xdr:rowOff>
    </xdr:from>
    <xdr:to>
      <xdr:col>85</xdr:col>
      <xdr:colOff>127000</xdr:colOff>
      <xdr:row>97</xdr:row>
      <xdr:rowOff>76674</xdr:rowOff>
    </xdr:to>
    <xdr:cxnSp macro="">
      <xdr:nvCxnSpPr>
        <xdr:cNvPr id="683" name="直線コネクタ 682"/>
        <xdr:cNvCxnSpPr/>
      </xdr:nvCxnSpPr>
      <xdr:spPr>
        <a:xfrm flipV="1">
          <a:off x="15481300" y="16643266"/>
          <a:ext cx="838200" cy="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73493</xdr:rowOff>
    </xdr:from>
    <xdr:to>
      <xdr:col>81</xdr:col>
      <xdr:colOff>50800</xdr:colOff>
      <xdr:row>97</xdr:row>
      <xdr:rowOff>76674</xdr:rowOff>
    </xdr:to>
    <xdr:cxnSp macro="">
      <xdr:nvCxnSpPr>
        <xdr:cNvPr id="686" name="直線コネクタ 685"/>
        <xdr:cNvCxnSpPr/>
      </xdr:nvCxnSpPr>
      <xdr:spPr>
        <a:xfrm>
          <a:off x="14592300" y="16704143"/>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73493</xdr:rowOff>
    </xdr:from>
    <xdr:to>
      <xdr:col>76</xdr:col>
      <xdr:colOff>114300</xdr:colOff>
      <xdr:row>97</xdr:row>
      <xdr:rowOff>96996</xdr:rowOff>
    </xdr:to>
    <xdr:cxnSp macro="">
      <xdr:nvCxnSpPr>
        <xdr:cNvPr id="689" name="直線コネクタ 688"/>
        <xdr:cNvCxnSpPr/>
      </xdr:nvCxnSpPr>
      <xdr:spPr>
        <a:xfrm flipV="1">
          <a:off x="13703300" y="16704143"/>
          <a:ext cx="8890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96996</xdr:rowOff>
    </xdr:from>
    <xdr:to>
      <xdr:col>71</xdr:col>
      <xdr:colOff>177800</xdr:colOff>
      <xdr:row>98</xdr:row>
      <xdr:rowOff>33604</xdr:rowOff>
    </xdr:to>
    <xdr:cxnSp macro="">
      <xdr:nvCxnSpPr>
        <xdr:cNvPr id="692" name="直線コネクタ 691"/>
        <xdr:cNvCxnSpPr/>
      </xdr:nvCxnSpPr>
      <xdr:spPr>
        <a:xfrm flipV="1">
          <a:off x="12814300" y="16727646"/>
          <a:ext cx="889000" cy="1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133266</xdr:rowOff>
    </xdr:from>
    <xdr:to>
      <xdr:col>85</xdr:col>
      <xdr:colOff>177800</xdr:colOff>
      <xdr:row>97</xdr:row>
      <xdr:rowOff>63416</xdr:rowOff>
    </xdr:to>
    <xdr:sp macro="" textlink="">
      <xdr:nvSpPr>
        <xdr:cNvPr id="702" name="楕円 701"/>
        <xdr:cNvSpPr/>
      </xdr:nvSpPr>
      <xdr:spPr>
        <a:xfrm>
          <a:off x="16268700" y="1659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156143</xdr:rowOff>
    </xdr:from>
    <xdr:ext cx="599010" cy="259045"/>
    <xdr:sp macro="" textlink="">
      <xdr:nvSpPr>
        <xdr:cNvPr id="703" name="積立金該当値テキスト"/>
        <xdr:cNvSpPr txBox="1"/>
      </xdr:nvSpPr>
      <xdr:spPr>
        <a:xfrm>
          <a:off x="16370300" y="1644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25874</xdr:rowOff>
    </xdr:from>
    <xdr:to>
      <xdr:col>81</xdr:col>
      <xdr:colOff>101600</xdr:colOff>
      <xdr:row>97</xdr:row>
      <xdr:rowOff>127474</xdr:rowOff>
    </xdr:to>
    <xdr:sp macro="" textlink="">
      <xdr:nvSpPr>
        <xdr:cNvPr id="704" name="楕円 703"/>
        <xdr:cNvSpPr/>
      </xdr:nvSpPr>
      <xdr:spPr>
        <a:xfrm>
          <a:off x="15430500" y="166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144001</xdr:rowOff>
    </xdr:from>
    <xdr:ext cx="599010" cy="259045"/>
    <xdr:sp macro="" textlink="">
      <xdr:nvSpPr>
        <xdr:cNvPr id="705" name="テキスト ボックス 704"/>
        <xdr:cNvSpPr txBox="1"/>
      </xdr:nvSpPr>
      <xdr:spPr>
        <a:xfrm>
          <a:off x="15181795" y="1643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22693</xdr:rowOff>
    </xdr:from>
    <xdr:to>
      <xdr:col>76</xdr:col>
      <xdr:colOff>165100</xdr:colOff>
      <xdr:row>97</xdr:row>
      <xdr:rowOff>124293</xdr:rowOff>
    </xdr:to>
    <xdr:sp macro="" textlink="">
      <xdr:nvSpPr>
        <xdr:cNvPr id="706" name="楕円 705"/>
        <xdr:cNvSpPr/>
      </xdr:nvSpPr>
      <xdr:spPr>
        <a:xfrm>
          <a:off x="14541500" y="166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140820</xdr:rowOff>
    </xdr:from>
    <xdr:ext cx="599010" cy="259045"/>
    <xdr:sp macro="" textlink="">
      <xdr:nvSpPr>
        <xdr:cNvPr id="707" name="テキスト ボックス 706"/>
        <xdr:cNvSpPr txBox="1"/>
      </xdr:nvSpPr>
      <xdr:spPr>
        <a:xfrm>
          <a:off x="14292795" y="1642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46196</xdr:rowOff>
    </xdr:from>
    <xdr:to>
      <xdr:col>72</xdr:col>
      <xdr:colOff>38100</xdr:colOff>
      <xdr:row>97</xdr:row>
      <xdr:rowOff>147796</xdr:rowOff>
    </xdr:to>
    <xdr:sp macro="" textlink="">
      <xdr:nvSpPr>
        <xdr:cNvPr id="708" name="楕円 707"/>
        <xdr:cNvSpPr/>
      </xdr:nvSpPr>
      <xdr:spPr>
        <a:xfrm>
          <a:off x="13652500" y="166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164323</xdr:rowOff>
    </xdr:from>
    <xdr:ext cx="534377" cy="259045"/>
    <xdr:sp macro="" textlink="">
      <xdr:nvSpPr>
        <xdr:cNvPr id="709" name="テキスト ボックス 708"/>
        <xdr:cNvSpPr txBox="1"/>
      </xdr:nvSpPr>
      <xdr:spPr>
        <a:xfrm>
          <a:off x="13436111" y="1645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154254</xdr:rowOff>
    </xdr:from>
    <xdr:to>
      <xdr:col>67</xdr:col>
      <xdr:colOff>101600</xdr:colOff>
      <xdr:row>98</xdr:row>
      <xdr:rowOff>84404</xdr:rowOff>
    </xdr:to>
    <xdr:sp macro="" textlink="">
      <xdr:nvSpPr>
        <xdr:cNvPr id="710" name="楕円 709"/>
        <xdr:cNvSpPr/>
      </xdr:nvSpPr>
      <xdr:spPr>
        <a:xfrm>
          <a:off x="12763500" y="167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75531</xdr:rowOff>
    </xdr:from>
    <xdr:ext cx="534377" cy="259045"/>
    <xdr:sp macro="" textlink="">
      <xdr:nvSpPr>
        <xdr:cNvPr id="711" name="テキスト ボックス 710"/>
        <xdr:cNvSpPr txBox="1"/>
      </xdr:nvSpPr>
      <xdr:spPr>
        <a:xfrm>
          <a:off x="12547111" y="168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49380</xdr:rowOff>
    </xdr:from>
    <xdr:to>
      <xdr:col>116</xdr:col>
      <xdr:colOff>63500</xdr:colOff>
      <xdr:row>38</xdr:row>
      <xdr:rowOff>16256</xdr:rowOff>
    </xdr:to>
    <xdr:cxnSp macro="">
      <xdr:nvCxnSpPr>
        <xdr:cNvPr id="738" name="直線コネクタ 737"/>
        <xdr:cNvCxnSpPr/>
      </xdr:nvCxnSpPr>
      <xdr:spPr>
        <a:xfrm>
          <a:off x="21323300" y="6393030"/>
          <a:ext cx="838200" cy="13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49380</xdr:rowOff>
    </xdr:from>
    <xdr:to>
      <xdr:col>111</xdr:col>
      <xdr:colOff>177800</xdr:colOff>
      <xdr:row>37</xdr:row>
      <xdr:rowOff>170149</xdr:rowOff>
    </xdr:to>
    <xdr:cxnSp macro="">
      <xdr:nvCxnSpPr>
        <xdr:cNvPr id="741" name="直線コネクタ 740"/>
        <xdr:cNvCxnSpPr/>
      </xdr:nvCxnSpPr>
      <xdr:spPr>
        <a:xfrm flipV="1">
          <a:off x="20434300" y="6393030"/>
          <a:ext cx="889000" cy="1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168572</xdr:rowOff>
    </xdr:from>
    <xdr:to>
      <xdr:col>107</xdr:col>
      <xdr:colOff>50800</xdr:colOff>
      <xdr:row>37</xdr:row>
      <xdr:rowOff>170149</xdr:rowOff>
    </xdr:to>
    <xdr:cxnSp macro="">
      <xdr:nvCxnSpPr>
        <xdr:cNvPr id="744" name="直線コネクタ 743"/>
        <xdr:cNvCxnSpPr/>
      </xdr:nvCxnSpPr>
      <xdr:spPr>
        <a:xfrm>
          <a:off x="19545300" y="6512222"/>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57861</xdr:rowOff>
    </xdr:from>
    <xdr:to>
      <xdr:col>102</xdr:col>
      <xdr:colOff>114300</xdr:colOff>
      <xdr:row>37</xdr:row>
      <xdr:rowOff>168572</xdr:rowOff>
    </xdr:to>
    <xdr:cxnSp macro="">
      <xdr:nvCxnSpPr>
        <xdr:cNvPr id="747" name="直線コネクタ 746"/>
        <xdr:cNvCxnSpPr/>
      </xdr:nvCxnSpPr>
      <xdr:spPr>
        <a:xfrm>
          <a:off x="18656300" y="6401511"/>
          <a:ext cx="889000" cy="1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136906</xdr:rowOff>
    </xdr:from>
    <xdr:to>
      <xdr:col>116</xdr:col>
      <xdr:colOff>114300</xdr:colOff>
      <xdr:row>38</xdr:row>
      <xdr:rowOff>67056</xdr:rowOff>
    </xdr:to>
    <xdr:sp macro="" textlink="">
      <xdr:nvSpPr>
        <xdr:cNvPr id="757" name="楕円 756"/>
        <xdr:cNvSpPr/>
      </xdr:nvSpPr>
      <xdr:spPr>
        <a:xfrm>
          <a:off x="221107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96283</xdr:rowOff>
    </xdr:from>
    <xdr:ext cx="469744" cy="259045"/>
    <xdr:sp macro="" textlink="">
      <xdr:nvSpPr>
        <xdr:cNvPr id="758" name="投資及び出資金該当値テキスト"/>
        <xdr:cNvSpPr txBox="1"/>
      </xdr:nvSpPr>
      <xdr:spPr>
        <a:xfrm>
          <a:off x="22212300" y="626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170030</xdr:rowOff>
    </xdr:from>
    <xdr:to>
      <xdr:col>112</xdr:col>
      <xdr:colOff>38100</xdr:colOff>
      <xdr:row>37</xdr:row>
      <xdr:rowOff>100180</xdr:rowOff>
    </xdr:to>
    <xdr:sp macro="" textlink="">
      <xdr:nvSpPr>
        <xdr:cNvPr id="759" name="楕円 758"/>
        <xdr:cNvSpPr/>
      </xdr:nvSpPr>
      <xdr:spPr>
        <a:xfrm>
          <a:off x="21272500" y="63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116707</xdr:rowOff>
    </xdr:from>
    <xdr:ext cx="534377" cy="259045"/>
    <xdr:sp macro="" textlink="">
      <xdr:nvSpPr>
        <xdr:cNvPr id="760" name="テキスト ボックス 759"/>
        <xdr:cNvSpPr txBox="1"/>
      </xdr:nvSpPr>
      <xdr:spPr>
        <a:xfrm>
          <a:off x="21056111" y="611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119350</xdr:rowOff>
    </xdr:from>
    <xdr:to>
      <xdr:col>107</xdr:col>
      <xdr:colOff>101600</xdr:colOff>
      <xdr:row>38</xdr:row>
      <xdr:rowOff>49499</xdr:rowOff>
    </xdr:to>
    <xdr:sp macro="" textlink="">
      <xdr:nvSpPr>
        <xdr:cNvPr id="761" name="楕円 760"/>
        <xdr:cNvSpPr/>
      </xdr:nvSpPr>
      <xdr:spPr>
        <a:xfrm>
          <a:off x="20383500" y="6463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66027</xdr:rowOff>
    </xdr:from>
    <xdr:ext cx="469744" cy="259045"/>
    <xdr:sp macro="" textlink="">
      <xdr:nvSpPr>
        <xdr:cNvPr id="762" name="テキスト ボックス 761"/>
        <xdr:cNvSpPr txBox="1"/>
      </xdr:nvSpPr>
      <xdr:spPr>
        <a:xfrm>
          <a:off x="20199428" y="623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117772</xdr:rowOff>
    </xdr:from>
    <xdr:to>
      <xdr:col>102</xdr:col>
      <xdr:colOff>165100</xdr:colOff>
      <xdr:row>38</xdr:row>
      <xdr:rowOff>47923</xdr:rowOff>
    </xdr:to>
    <xdr:sp macro="" textlink="">
      <xdr:nvSpPr>
        <xdr:cNvPr id="763" name="楕円 762"/>
        <xdr:cNvSpPr/>
      </xdr:nvSpPr>
      <xdr:spPr>
        <a:xfrm>
          <a:off x="19494500" y="64614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64449</xdr:rowOff>
    </xdr:from>
    <xdr:ext cx="469744" cy="259045"/>
    <xdr:sp macro="" textlink="">
      <xdr:nvSpPr>
        <xdr:cNvPr id="764" name="テキスト ボックス 763"/>
        <xdr:cNvSpPr txBox="1"/>
      </xdr:nvSpPr>
      <xdr:spPr>
        <a:xfrm>
          <a:off x="19310428" y="62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7061</xdr:rowOff>
    </xdr:from>
    <xdr:to>
      <xdr:col>98</xdr:col>
      <xdr:colOff>38100</xdr:colOff>
      <xdr:row>37</xdr:row>
      <xdr:rowOff>108661</xdr:rowOff>
    </xdr:to>
    <xdr:sp macro="" textlink="">
      <xdr:nvSpPr>
        <xdr:cNvPr id="765" name="楕円 764"/>
        <xdr:cNvSpPr/>
      </xdr:nvSpPr>
      <xdr:spPr>
        <a:xfrm>
          <a:off x="18605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125188</xdr:rowOff>
    </xdr:from>
    <xdr:ext cx="534377" cy="259045"/>
    <xdr:sp macro="" textlink="">
      <xdr:nvSpPr>
        <xdr:cNvPr id="766" name="テキスト ボックス 765"/>
        <xdr:cNvSpPr txBox="1"/>
      </xdr:nvSpPr>
      <xdr:spPr>
        <a:xfrm>
          <a:off x="18389111" y="61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168732</xdr:rowOff>
    </xdr:from>
    <xdr:to>
      <xdr:col>116</xdr:col>
      <xdr:colOff>63500</xdr:colOff>
      <xdr:row>58</xdr:row>
      <xdr:rowOff>1625</xdr:rowOff>
    </xdr:to>
    <xdr:cxnSp macro="">
      <xdr:nvCxnSpPr>
        <xdr:cNvPr id="795" name="直線コネクタ 794"/>
        <xdr:cNvCxnSpPr/>
      </xdr:nvCxnSpPr>
      <xdr:spPr>
        <a:xfrm flipV="1">
          <a:off x="21323300" y="9941382"/>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1625</xdr:rowOff>
    </xdr:from>
    <xdr:to>
      <xdr:col>111</xdr:col>
      <xdr:colOff>177800</xdr:colOff>
      <xdr:row>58</xdr:row>
      <xdr:rowOff>4369</xdr:rowOff>
    </xdr:to>
    <xdr:cxnSp macro="">
      <xdr:nvCxnSpPr>
        <xdr:cNvPr id="798" name="直線コネクタ 797"/>
        <xdr:cNvCxnSpPr/>
      </xdr:nvCxnSpPr>
      <xdr:spPr>
        <a:xfrm flipV="1">
          <a:off x="20434300" y="9945725"/>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4369</xdr:rowOff>
    </xdr:from>
    <xdr:to>
      <xdr:col>107</xdr:col>
      <xdr:colOff>50800</xdr:colOff>
      <xdr:row>58</xdr:row>
      <xdr:rowOff>7645</xdr:rowOff>
    </xdr:to>
    <xdr:cxnSp macro="">
      <xdr:nvCxnSpPr>
        <xdr:cNvPr id="801" name="直線コネクタ 800"/>
        <xdr:cNvCxnSpPr/>
      </xdr:nvCxnSpPr>
      <xdr:spPr>
        <a:xfrm flipV="1">
          <a:off x="19545300" y="9948469"/>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7645</xdr:rowOff>
    </xdr:from>
    <xdr:to>
      <xdr:col>102</xdr:col>
      <xdr:colOff>114300</xdr:colOff>
      <xdr:row>58</xdr:row>
      <xdr:rowOff>12217</xdr:rowOff>
    </xdr:to>
    <xdr:cxnSp macro="">
      <xdr:nvCxnSpPr>
        <xdr:cNvPr id="804" name="直線コネクタ 803"/>
        <xdr:cNvCxnSpPr/>
      </xdr:nvCxnSpPr>
      <xdr:spPr>
        <a:xfrm flipV="1">
          <a:off x="18656300" y="99517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117932</xdr:rowOff>
    </xdr:from>
    <xdr:to>
      <xdr:col>116</xdr:col>
      <xdr:colOff>114300</xdr:colOff>
      <xdr:row>58</xdr:row>
      <xdr:rowOff>48082</xdr:rowOff>
    </xdr:to>
    <xdr:sp macro="" textlink="">
      <xdr:nvSpPr>
        <xdr:cNvPr id="814" name="楕円 813"/>
        <xdr:cNvSpPr/>
      </xdr:nvSpPr>
      <xdr:spPr>
        <a:xfrm>
          <a:off x="22110700" y="98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140809</xdr:rowOff>
    </xdr:from>
    <xdr:ext cx="469744" cy="259045"/>
    <xdr:sp macro="" textlink="">
      <xdr:nvSpPr>
        <xdr:cNvPr id="815" name="貸付金該当値テキスト"/>
        <xdr:cNvSpPr txBox="1"/>
      </xdr:nvSpPr>
      <xdr:spPr>
        <a:xfrm>
          <a:off x="22212300" y="974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122275</xdr:rowOff>
    </xdr:from>
    <xdr:to>
      <xdr:col>112</xdr:col>
      <xdr:colOff>38100</xdr:colOff>
      <xdr:row>58</xdr:row>
      <xdr:rowOff>52425</xdr:rowOff>
    </xdr:to>
    <xdr:sp macro="" textlink="">
      <xdr:nvSpPr>
        <xdr:cNvPr id="816" name="楕円 815"/>
        <xdr:cNvSpPr/>
      </xdr:nvSpPr>
      <xdr:spPr>
        <a:xfrm>
          <a:off x="212725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43552</xdr:rowOff>
    </xdr:from>
    <xdr:ext cx="469744" cy="259045"/>
    <xdr:sp macro="" textlink="">
      <xdr:nvSpPr>
        <xdr:cNvPr id="817" name="テキスト ボックス 816"/>
        <xdr:cNvSpPr txBox="1"/>
      </xdr:nvSpPr>
      <xdr:spPr>
        <a:xfrm>
          <a:off x="21088428" y="99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125019</xdr:rowOff>
    </xdr:from>
    <xdr:to>
      <xdr:col>107</xdr:col>
      <xdr:colOff>101600</xdr:colOff>
      <xdr:row>58</xdr:row>
      <xdr:rowOff>55169</xdr:rowOff>
    </xdr:to>
    <xdr:sp macro="" textlink="">
      <xdr:nvSpPr>
        <xdr:cNvPr id="818" name="楕円 817"/>
        <xdr:cNvSpPr/>
      </xdr:nvSpPr>
      <xdr:spPr>
        <a:xfrm>
          <a:off x="20383500" y="989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71696</xdr:rowOff>
    </xdr:from>
    <xdr:ext cx="469744" cy="259045"/>
    <xdr:sp macro="" textlink="">
      <xdr:nvSpPr>
        <xdr:cNvPr id="819" name="テキスト ボックス 818"/>
        <xdr:cNvSpPr txBox="1"/>
      </xdr:nvSpPr>
      <xdr:spPr>
        <a:xfrm>
          <a:off x="20199428" y="96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128295</xdr:rowOff>
    </xdr:from>
    <xdr:to>
      <xdr:col>102</xdr:col>
      <xdr:colOff>165100</xdr:colOff>
      <xdr:row>58</xdr:row>
      <xdr:rowOff>58445</xdr:rowOff>
    </xdr:to>
    <xdr:sp macro="" textlink="">
      <xdr:nvSpPr>
        <xdr:cNvPr id="820" name="楕円 819"/>
        <xdr:cNvSpPr/>
      </xdr:nvSpPr>
      <xdr:spPr>
        <a:xfrm>
          <a:off x="19494500" y="99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74972</xdr:rowOff>
    </xdr:from>
    <xdr:ext cx="469744" cy="259045"/>
    <xdr:sp macro="" textlink="">
      <xdr:nvSpPr>
        <xdr:cNvPr id="821" name="テキスト ボックス 820"/>
        <xdr:cNvSpPr txBox="1"/>
      </xdr:nvSpPr>
      <xdr:spPr>
        <a:xfrm>
          <a:off x="19310428" y="96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132867</xdr:rowOff>
    </xdr:from>
    <xdr:to>
      <xdr:col>98</xdr:col>
      <xdr:colOff>38100</xdr:colOff>
      <xdr:row>58</xdr:row>
      <xdr:rowOff>63017</xdr:rowOff>
    </xdr:to>
    <xdr:sp macro="" textlink="">
      <xdr:nvSpPr>
        <xdr:cNvPr id="822" name="楕円 821"/>
        <xdr:cNvSpPr/>
      </xdr:nvSpPr>
      <xdr:spPr>
        <a:xfrm>
          <a:off x="18605500" y="99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54144</xdr:rowOff>
    </xdr:from>
    <xdr:ext cx="469744" cy="259045"/>
    <xdr:sp macro="" textlink="">
      <xdr:nvSpPr>
        <xdr:cNvPr id="823" name="テキスト ボックス 822"/>
        <xdr:cNvSpPr txBox="1"/>
      </xdr:nvSpPr>
      <xdr:spPr>
        <a:xfrm>
          <a:off x="18421428" y="999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73276</xdr:rowOff>
    </xdr:from>
    <xdr:to>
      <xdr:col>116</xdr:col>
      <xdr:colOff>63500</xdr:colOff>
      <xdr:row>76</xdr:row>
      <xdr:rowOff>75136</xdr:rowOff>
    </xdr:to>
    <xdr:cxnSp macro="">
      <xdr:nvCxnSpPr>
        <xdr:cNvPr id="852" name="直線コネクタ 851"/>
        <xdr:cNvCxnSpPr/>
      </xdr:nvCxnSpPr>
      <xdr:spPr>
        <a:xfrm>
          <a:off x="21323300" y="13103476"/>
          <a:ext cx="8382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41608</xdr:rowOff>
    </xdr:from>
    <xdr:to>
      <xdr:col>111</xdr:col>
      <xdr:colOff>177800</xdr:colOff>
      <xdr:row>76</xdr:row>
      <xdr:rowOff>73276</xdr:rowOff>
    </xdr:to>
    <xdr:cxnSp macro="">
      <xdr:nvCxnSpPr>
        <xdr:cNvPr id="855" name="直線コネクタ 854"/>
        <xdr:cNvCxnSpPr/>
      </xdr:nvCxnSpPr>
      <xdr:spPr>
        <a:xfrm>
          <a:off x="20434300" y="13071808"/>
          <a:ext cx="889000" cy="3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39839</xdr:rowOff>
    </xdr:from>
    <xdr:to>
      <xdr:col>107</xdr:col>
      <xdr:colOff>50800</xdr:colOff>
      <xdr:row>76</xdr:row>
      <xdr:rowOff>41608</xdr:rowOff>
    </xdr:to>
    <xdr:cxnSp macro="">
      <xdr:nvCxnSpPr>
        <xdr:cNvPr id="858" name="直線コネクタ 857"/>
        <xdr:cNvCxnSpPr/>
      </xdr:nvCxnSpPr>
      <xdr:spPr>
        <a:xfrm>
          <a:off x="19545300" y="13070039"/>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39839</xdr:rowOff>
    </xdr:from>
    <xdr:to>
      <xdr:col>102</xdr:col>
      <xdr:colOff>114300</xdr:colOff>
      <xdr:row>76</xdr:row>
      <xdr:rowOff>73702</xdr:rowOff>
    </xdr:to>
    <xdr:cxnSp macro="">
      <xdr:nvCxnSpPr>
        <xdr:cNvPr id="861" name="直線コネクタ 860"/>
        <xdr:cNvCxnSpPr/>
      </xdr:nvCxnSpPr>
      <xdr:spPr>
        <a:xfrm flipV="1">
          <a:off x="18656300" y="13070039"/>
          <a:ext cx="889000" cy="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24336</xdr:rowOff>
    </xdr:from>
    <xdr:to>
      <xdr:col>116</xdr:col>
      <xdr:colOff>114300</xdr:colOff>
      <xdr:row>76</xdr:row>
      <xdr:rowOff>125936</xdr:rowOff>
    </xdr:to>
    <xdr:sp macro="" textlink="">
      <xdr:nvSpPr>
        <xdr:cNvPr id="871" name="楕円 870"/>
        <xdr:cNvSpPr/>
      </xdr:nvSpPr>
      <xdr:spPr>
        <a:xfrm>
          <a:off x="22110700" y="1305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2763</xdr:rowOff>
    </xdr:from>
    <xdr:ext cx="534377" cy="259045"/>
    <xdr:sp macro="" textlink="">
      <xdr:nvSpPr>
        <xdr:cNvPr id="872" name="繰出金該当値テキスト"/>
        <xdr:cNvSpPr txBox="1"/>
      </xdr:nvSpPr>
      <xdr:spPr>
        <a:xfrm>
          <a:off x="22212300" y="130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22476</xdr:rowOff>
    </xdr:from>
    <xdr:to>
      <xdr:col>112</xdr:col>
      <xdr:colOff>38100</xdr:colOff>
      <xdr:row>76</xdr:row>
      <xdr:rowOff>124076</xdr:rowOff>
    </xdr:to>
    <xdr:sp macro="" textlink="">
      <xdr:nvSpPr>
        <xdr:cNvPr id="873" name="楕円 872"/>
        <xdr:cNvSpPr/>
      </xdr:nvSpPr>
      <xdr:spPr>
        <a:xfrm>
          <a:off x="21272500" y="130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115203</xdr:rowOff>
    </xdr:from>
    <xdr:ext cx="534377" cy="259045"/>
    <xdr:sp macro="" textlink="">
      <xdr:nvSpPr>
        <xdr:cNvPr id="874" name="テキスト ボックス 873"/>
        <xdr:cNvSpPr txBox="1"/>
      </xdr:nvSpPr>
      <xdr:spPr>
        <a:xfrm>
          <a:off x="21056111" y="131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162258</xdr:rowOff>
    </xdr:from>
    <xdr:to>
      <xdr:col>107</xdr:col>
      <xdr:colOff>101600</xdr:colOff>
      <xdr:row>76</xdr:row>
      <xdr:rowOff>92408</xdr:rowOff>
    </xdr:to>
    <xdr:sp macro="" textlink="">
      <xdr:nvSpPr>
        <xdr:cNvPr id="875" name="楕円 874"/>
        <xdr:cNvSpPr/>
      </xdr:nvSpPr>
      <xdr:spPr>
        <a:xfrm>
          <a:off x="20383500" y="130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83535</xdr:rowOff>
    </xdr:from>
    <xdr:ext cx="534377" cy="259045"/>
    <xdr:sp macro="" textlink="">
      <xdr:nvSpPr>
        <xdr:cNvPr id="876" name="テキスト ボックス 875"/>
        <xdr:cNvSpPr txBox="1"/>
      </xdr:nvSpPr>
      <xdr:spPr>
        <a:xfrm>
          <a:off x="20167111" y="131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160489</xdr:rowOff>
    </xdr:from>
    <xdr:to>
      <xdr:col>102</xdr:col>
      <xdr:colOff>165100</xdr:colOff>
      <xdr:row>76</xdr:row>
      <xdr:rowOff>90639</xdr:rowOff>
    </xdr:to>
    <xdr:sp macro="" textlink="">
      <xdr:nvSpPr>
        <xdr:cNvPr id="877" name="楕円 876"/>
        <xdr:cNvSpPr/>
      </xdr:nvSpPr>
      <xdr:spPr>
        <a:xfrm>
          <a:off x="19494500" y="130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81766</xdr:rowOff>
    </xdr:from>
    <xdr:ext cx="534377" cy="259045"/>
    <xdr:sp macro="" textlink="">
      <xdr:nvSpPr>
        <xdr:cNvPr id="878" name="テキスト ボックス 877"/>
        <xdr:cNvSpPr txBox="1"/>
      </xdr:nvSpPr>
      <xdr:spPr>
        <a:xfrm>
          <a:off x="19278111" y="1311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22902</xdr:rowOff>
    </xdr:from>
    <xdr:to>
      <xdr:col>98</xdr:col>
      <xdr:colOff>38100</xdr:colOff>
      <xdr:row>76</xdr:row>
      <xdr:rowOff>124502</xdr:rowOff>
    </xdr:to>
    <xdr:sp macro="" textlink="">
      <xdr:nvSpPr>
        <xdr:cNvPr id="879" name="楕円 878"/>
        <xdr:cNvSpPr/>
      </xdr:nvSpPr>
      <xdr:spPr>
        <a:xfrm>
          <a:off x="18605500" y="1305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115629</xdr:rowOff>
    </xdr:from>
    <xdr:ext cx="534377" cy="259045"/>
    <xdr:sp macro="" textlink="">
      <xdr:nvSpPr>
        <xdr:cNvPr id="880" name="テキスト ボックス 879"/>
        <xdr:cNvSpPr txBox="1"/>
      </xdr:nvSpPr>
      <xdr:spPr>
        <a:xfrm>
          <a:off x="18389111" y="131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793,619</a:t>
          </a:r>
          <a:r>
            <a:rPr kumimoji="1" lang="ja-JP" altLang="ja-JP" sz="1100">
              <a:solidFill>
                <a:sysClr val="windowText" lastClr="000000"/>
              </a:solidFill>
              <a:effectLst/>
              <a:latin typeface="+mn-lt"/>
              <a:ea typeface="+mn-ea"/>
              <a:cs typeface="+mn-cs"/>
            </a:rPr>
            <a:t>千円となっている。主な構成項目である人件費は、住民一人当たり</a:t>
          </a:r>
          <a:r>
            <a:rPr kumimoji="1" lang="en-US" altLang="ja-JP" sz="1100">
              <a:solidFill>
                <a:sysClr val="windowText" lastClr="000000"/>
              </a:solidFill>
              <a:effectLst/>
              <a:latin typeface="+mn-lt"/>
              <a:ea typeface="+mn-ea"/>
              <a:cs typeface="+mn-cs"/>
            </a:rPr>
            <a:t>96,243</a:t>
          </a:r>
          <a:r>
            <a:rPr kumimoji="1" lang="ja-JP" altLang="ja-JP" sz="1100">
              <a:solidFill>
                <a:sysClr val="windowText" lastClr="000000"/>
              </a:solidFill>
              <a:effectLst/>
              <a:latin typeface="+mn-lt"/>
              <a:ea typeface="+mn-ea"/>
              <a:cs typeface="+mn-cs"/>
            </a:rPr>
            <a:t>円となり、</a:t>
          </a:r>
          <a:r>
            <a:rPr kumimoji="1" lang="ja-JP" altLang="en-US" sz="1100">
              <a:solidFill>
                <a:sysClr val="windowText" lastClr="000000"/>
              </a:solidFill>
              <a:effectLst/>
              <a:latin typeface="+mn-lt"/>
              <a:ea typeface="+mn-ea"/>
              <a:cs typeface="+mn-cs"/>
            </a:rPr>
            <a:t>昨年より</a:t>
          </a:r>
          <a:r>
            <a:rPr kumimoji="1" lang="en-US" altLang="ja-JP" sz="1100">
              <a:solidFill>
                <a:sysClr val="windowText" lastClr="000000"/>
              </a:solidFill>
              <a:effectLst/>
              <a:latin typeface="+mn-lt"/>
              <a:ea typeface="+mn-ea"/>
              <a:cs typeface="+mn-cs"/>
            </a:rPr>
            <a:t>4,050</a:t>
          </a:r>
          <a:r>
            <a:rPr kumimoji="1" lang="ja-JP" altLang="en-US" sz="1100">
              <a:solidFill>
                <a:sysClr val="windowText" lastClr="000000"/>
              </a:solidFill>
              <a:effectLst/>
              <a:latin typeface="+mn-lt"/>
              <a:ea typeface="+mn-ea"/>
              <a:cs typeface="+mn-cs"/>
            </a:rPr>
            <a:t>円</a:t>
          </a:r>
          <a:r>
            <a:rPr kumimoji="1" lang="ja-JP" altLang="ja-JP" sz="1100">
              <a:solidFill>
                <a:sysClr val="windowText" lastClr="000000"/>
              </a:solidFill>
              <a:effectLst/>
              <a:latin typeface="+mn-lt"/>
              <a:ea typeface="+mn-ea"/>
              <a:cs typeface="+mn-cs"/>
            </a:rPr>
            <a:t>増加した。これは、職員の</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名増員や事務嘱託員報酬の増額（行政改革による減額の是正による）に</a:t>
          </a:r>
          <a:r>
            <a:rPr kumimoji="1" lang="ja-JP" altLang="en-US" sz="1100">
              <a:solidFill>
                <a:sysClr val="windowText" lastClr="000000"/>
              </a:solidFill>
              <a:effectLst/>
              <a:latin typeface="+mn-lt"/>
              <a:ea typeface="+mn-ea"/>
              <a:cs typeface="+mn-cs"/>
            </a:rPr>
            <a:t>よるものが大きい</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しかしながら類似団体平均と比較しても大きく下回っており、今後においても定員適正化計画に沿った職員数の管理及び給与水準を図っていく。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扶助費は住民一人当たり</a:t>
          </a:r>
          <a:r>
            <a:rPr kumimoji="1" lang="en-US" altLang="ja-JP" sz="1100">
              <a:solidFill>
                <a:sysClr val="windowText" lastClr="000000"/>
              </a:solidFill>
              <a:effectLst/>
              <a:latin typeface="+mn-lt"/>
              <a:ea typeface="+mn-ea"/>
              <a:cs typeface="+mn-cs"/>
            </a:rPr>
            <a:t>97,707</a:t>
          </a:r>
          <a:r>
            <a:rPr kumimoji="1" lang="ja-JP" altLang="ja-JP" sz="1100">
              <a:solidFill>
                <a:sysClr val="windowText" lastClr="000000"/>
              </a:solidFill>
              <a:effectLst/>
              <a:latin typeface="+mn-lt"/>
              <a:ea typeface="+mn-ea"/>
              <a:cs typeface="+mn-cs"/>
            </a:rPr>
            <a:t>円となっており、類似団体平均と比較して一人当たりコストが高い状況となっている。要因としては、公立保育所や公立幼稚園よりも私立保育園に通う幼児が多く、児童措置費（保育所運営費）に係る経費が他団体よりも多大になっているためである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積立金については、公共施設整備基金への積立金が減少したものの、ふるさと応援寄附金基金</a:t>
          </a:r>
          <a:r>
            <a:rPr kumimoji="1" lang="ja-JP" altLang="en-US" sz="1100">
              <a:solidFill>
                <a:sysClr val="windowText" lastClr="000000"/>
              </a:solidFill>
              <a:effectLst/>
              <a:latin typeface="+mn-lt"/>
              <a:ea typeface="+mn-ea"/>
              <a:cs typeface="+mn-cs"/>
            </a:rPr>
            <a:t>や山林育成基金</a:t>
          </a:r>
          <a:r>
            <a:rPr kumimoji="1" lang="ja-JP" altLang="ja-JP" sz="1100">
              <a:solidFill>
                <a:sysClr val="windowText" lastClr="000000"/>
              </a:solidFill>
              <a:effectLst/>
              <a:latin typeface="+mn-lt"/>
              <a:ea typeface="+mn-ea"/>
              <a:cs typeface="+mn-cs"/>
            </a:rPr>
            <a:t>への積立金が増加しており、依然として</a:t>
          </a:r>
          <a:r>
            <a:rPr kumimoji="1" lang="ja-JP" altLang="en-US" sz="1100">
              <a:solidFill>
                <a:sysClr val="windowText" lastClr="000000"/>
              </a:solidFill>
              <a:effectLst/>
              <a:latin typeface="+mn-lt"/>
              <a:ea typeface="+mn-ea"/>
              <a:cs typeface="+mn-cs"/>
            </a:rPr>
            <a:t>類似</a:t>
          </a:r>
          <a:r>
            <a:rPr kumimoji="1" lang="ja-JP" altLang="ja-JP" sz="1100">
              <a:solidFill>
                <a:sysClr val="windowText" lastClr="000000"/>
              </a:solidFill>
              <a:effectLst/>
              <a:latin typeface="+mn-lt"/>
              <a:ea typeface="+mn-ea"/>
              <a:cs typeface="+mn-cs"/>
            </a:rPr>
            <a:t>団体</a:t>
          </a:r>
          <a:r>
            <a:rPr kumimoji="1" lang="ja-JP" altLang="en-US" sz="1100">
              <a:solidFill>
                <a:sysClr val="windowText" lastClr="000000"/>
              </a:solidFill>
              <a:effectLst/>
              <a:latin typeface="+mn-lt"/>
              <a:ea typeface="+mn-ea"/>
              <a:cs typeface="+mn-cs"/>
            </a:rPr>
            <a:t>平均</a:t>
          </a:r>
          <a:r>
            <a:rPr kumimoji="1" lang="ja-JP" altLang="ja-JP" sz="1100">
              <a:solidFill>
                <a:sysClr val="windowText" lastClr="000000"/>
              </a:solidFill>
              <a:effectLst/>
              <a:latin typeface="+mn-lt"/>
              <a:ea typeface="+mn-ea"/>
              <a:cs typeface="+mn-cs"/>
            </a:rPr>
            <a:t>を大きく上回っている。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投資及び出資金については、町立太良病院事業会計</a:t>
          </a:r>
          <a:r>
            <a:rPr kumimoji="1" lang="ja-JP" altLang="en-US" sz="1100">
              <a:solidFill>
                <a:sysClr val="windowText" lastClr="000000"/>
              </a:solidFill>
              <a:effectLst/>
              <a:latin typeface="+mn-lt"/>
              <a:ea typeface="+mn-ea"/>
              <a:cs typeface="+mn-cs"/>
            </a:rPr>
            <a:t>繰</a:t>
          </a:r>
          <a:r>
            <a:rPr kumimoji="1" lang="ja-JP" altLang="ja-JP" sz="1100">
              <a:solidFill>
                <a:sysClr val="windowText" lastClr="000000"/>
              </a:solidFill>
              <a:effectLst/>
              <a:latin typeface="+mn-lt"/>
              <a:ea typeface="+mn-ea"/>
              <a:cs typeface="+mn-cs"/>
            </a:rPr>
            <a:t>出金（資本勘定）が大きく</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したため、住民一人当たりのコスト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大幅に</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ja-JP" altLang="en-US" sz="1100">
              <a:solidFill>
                <a:sysClr val="windowText" lastClr="000000"/>
              </a:solidFill>
              <a:effectLst/>
              <a:latin typeface="+mn-lt"/>
              <a:ea typeface="+mn-ea"/>
              <a:cs typeface="+mn-cs"/>
            </a:rPr>
            <a:t>たが</a:t>
          </a:r>
          <a:r>
            <a:rPr kumimoji="1" lang="ja-JP" altLang="ja-JP" sz="1100">
              <a:solidFill>
                <a:sysClr val="windowText" lastClr="000000"/>
              </a:solidFill>
              <a:effectLst/>
              <a:latin typeface="+mn-lt"/>
              <a:ea typeface="+mn-ea"/>
              <a:cs typeface="+mn-cs"/>
            </a:rPr>
            <a:t>、依然として類似団体平均を上回っている。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8,714
8,660
74.30
7,078,089
6,915,599
119,514
3,218,476
4,594,287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59563</xdr:rowOff>
    </xdr:from>
    <xdr:to>
      <xdr:col>24</xdr:col>
      <xdr:colOff>63500</xdr:colOff>
      <xdr:row>37</xdr:row>
      <xdr:rowOff>62357</xdr:rowOff>
    </xdr:to>
    <xdr:cxnSp macro="">
      <xdr:nvCxnSpPr>
        <xdr:cNvPr id="61" name="直線コネクタ 60"/>
        <xdr:cNvCxnSpPr/>
      </xdr:nvCxnSpPr>
      <xdr:spPr>
        <a:xfrm flipV="1">
          <a:off x="3797300" y="6403213"/>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52705</xdr:rowOff>
    </xdr:from>
    <xdr:to>
      <xdr:col>19</xdr:col>
      <xdr:colOff>177800</xdr:colOff>
      <xdr:row>37</xdr:row>
      <xdr:rowOff>62357</xdr:rowOff>
    </xdr:to>
    <xdr:cxnSp macro="">
      <xdr:nvCxnSpPr>
        <xdr:cNvPr id="64" name="直線コネクタ 63"/>
        <xdr:cNvCxnSpPr/>
      </xdr:nvCxnSpPr>
      <xdr:spPr>
        <a:xfrm>
          <a:off x="2908300" y="639635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29972</xdr:rowOff>
    </xdr:from>
    <xdr:to>
      <xdr:col>15</xdr:col>
      <xdr:colOff>50800</xdr:colOff>
      <xdr:row>37</xdr:row>
      <xdr:rowOff>52705</xdr:rowOff>
    </xdr:to>
    <xdr:cxnSp macro="">
      <xdr:nvCxnSpPr>
        <xdr:cNvPr id="67" name="直線コネクタ 66"/>
        <xdr:cNvCxnSpPr/>
      </xdr:nvCxnSpPr>
      <xdr:spPr>
        <a:xfrm>
          <a:off x="2019300" y="6373622"/>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29972</xdr:rowOff>
    </xdr:from>
    <xdr:to>
      <xdr:col>10</xdr:col>
      <xdr:colOff>114300</xdr:colOff>
      <xdr:row>37</xdr:row>
      <xdr:rowOff>47244</xdr:rowOff>
    </xdr:to>
    <xdr:cxnSp macro="">
      <xdr:nvCxnSpPr>
        <xdr:cNvPr id="70" name="直線コネクタ 69"/>
        <xdr:cNvCxnSpPr/>
      </xdr:nvCxnSpPr>
      <xdr:spPr>
        <a:xfrm flipV="1">
          <a:off x="1130300" y="6373622"/>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8763</xdr:rowOff>
    </xdr:from>
    <xdr:to>
      <xdr:col>24</xdr:col>
      <xdr:colOff>114300</xdr:colOff>
      <xdr:row>37</xdr:row>
      <xdr:rowOff>110363</xdr:rowOff>
    </xdr:to>
    <xdr:sp macro="" textlink="">
      <xdr:nvSpPr>
        <xdr:cNvPr id="80" name="楕円 79"/>
        <xdr:cNvSpPr/>
      </xdr:nvSpPr>
      <xdr:spPr>
        <a:xfrm>
          <a:off x="4584700" y="63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158640</xdr:rowOff>
    </xdr:from>
    <xdr:ext cx="469744" cy="259045"/>
    <xdr:sp macro="" textlink="">
      <xdr:nvSpPr>
        <xdr:cNvPr id="81" name="議会費該当値テキスト"/>
        <xdr:cNvSpPr txBox="1"/>
      </xdr:nvSpPr>
      <xdr:spPr>
        <a:xfrm>
          <a:off x="4686300" y="63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11557</xdr:rowOff>
    </xdr:from>
    <xdr:to>
      <xdr:col>20</xdr:col>
      <xdr:colOff>38100</xdr:colOff>
      <xdr:row>37</xdr:row>
      <xdr:rowOff>113157</xdr:rowOff>
    </xdr:to>
    <xdr:sp macro="" textlink="">
      <xdr:nvSpPr>
        <xdr:cNvPr id="82" name="楕円 81"/>
        <xdr:cNvSpPr/>
      </xdr:nvSpPr>
      <xdr:spPr>
        <a:xfrm>
          <a:off x="3746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104284</xdr:rowOff>
    </xdr:from>
    <xdr:ext cx="469744" cy="259045"/>
    <xdr:sp macro="" textlink="">
      <xdr:nvSpPr>
        <xdr:cNvPr id="83" name="テキスト ボックス 82"/>
        <xdr:cNvSpPr txBox="1"/>
      </xdr:nvSpPr>
      <xdr:spPr>
        <a:xfrm>
          <a:off x="3562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1905</xdr:rowOff>
    </xdr:from>
    <xdr:to>
      <xdr:col>15</xdr:col>
      <xdr:colOff>101600</xdr:colOff>
      <xdr:row>37</xdr:row>
      <xdr:rowOff>103505</xdr:rowOff>
    </xdr:to>
    <xdr:sp macro="" textlink="">
      <xdr:nvSpPr>
        <xdr:cNvPr id="84" name="楕円 83"/>
        <xdr:cNvSpPr/>
      </xdr:nvSpPr>
      <xdr:spPr>
        <a:xfrm>
          <a:off x="2857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94632</xdr:rowOff>
    </xdr:from>
    <xdr:ext cx="469744" cy="259045"/>
    <xdr:sp macro="" textlink="">
      <xdr:nvSpPr>
        <xdr:cNvPr id="85" name="テキスト ボックス 84"/>
        <xdr:cNvSpPr txBox="1"/>
      </xdr:nvSpPr>
      <xdr:spPr>
        <a:xfrm>
          <a:off x="2673428" y="64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150622</xdr:rowOff>
    </xdr:from>
    <xdr:to>
      <xdr:col>10</xdr:col>
      <xdr:colOff>165100</xdr:colOff>
      <xdr:row>37</xdr:row>
      <xdr:rowOff>80772</xdr:rowOff>
    </xdr:to>
    <xdr:sp macro="" textlink="">
      <xdr:nvSpPr>
        <xdr:cNvPr id="86" name="楕円 85"/>
        <xdr:cNvSpPr/>
      </xdr:nvSpPr>
      <xdr:spPr>
        <a:xfrm>
          <a:off x="196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71899</xdr:rowOff>
    </xdr:from>
    <xdr:ext cx="469744" cy="259045"/>
    <xdr:sp macro="" textlink="">
      <xdr:nvSpPr>
        <xdr:cNvPr id="87" name="テキスト ボックス 86"/>
        <xdr:cNvSpPr txBox="1"/>
      </xdr:nvSpPr>
      <xdr:spPr>
        <a:xfrm>
          <a:off x="1784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167894</xdr:rowOff>
    </xdr:from>
    <xdr:to>
      <xdr:col>6</xdr:col>
      <xdr:colOff>38100</xdr:colOff>
      <xdr:row>37</xdr:row>
      <xdr:rowOff>98044</xdr:rowOff>
    </xdr:to>
    <xdr:sp macro="" textlink="">
      <xdr:nvSpPr>
        <xdr:cNvPr id="88" name="楕円 87"/>
        <xdr:cNvSpPr/>
      </xdr:nvSpPr>
      <xdr:spPr>
        <a:xfrm>
          <a:off x="1079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89171</xdr:rowOff>
    </xdr:from>
    <xdr:ext cx="469744" cy="259045"/>
    <xdr:sp macro="" textlink="">
      <xdr:nvSpPr>
        <xdr:cNvPr id="89" name="テキスト ボックス 88"/>
        <xdr:cNvSpPr txBox="1"/>
      </xdr:nvSpPr>
      <xdr:spPr>
        <a:xfrm>
          <a:off x="895428"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5822</xdr:rowOff>
    </xdr:from>
    <xdr:to>
      <xdr:col>24</xdr:col>
      <xdr:colOff>63500</xdr:colOff>
      <xdr:row>57</xdr:row>
      <xdr:rowOff>41914</xdr:rowOff>
    </xdr:to>
    <xdr:cxnSp macro="">
      <xdr:nvCxnSpPr>
        <xdr:cNvPr id="120" name="直線コネクタ 119"/>
        <xdr:cNvCxnSpPr/>
      </xdr:nvCxnSpPr>
      <xdr:spPr>
        <a:xfrm flipV="1">
          <a:off x="3797300" y="9778472"/>
          <a:ext cx="838200" cy="3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41914</xdr:rowOff>
    </xdr:from>
    <xdr:to>
      <xdr:col>19</xdr:col>
      <xdr:colOff>177800</xdr:colOff>
      <xdr:row>57</xdr:row>
      <xdr:rowOff>82829</xdr:rowOff>
    </xdr:to>
    <xdr:cxnSp macro="">
      <xdr:nvCxnSpPr>
        <xdr:cNvPr id="123" name="直線コネクタ 122"/>
        <xdr:cNvCxnSpPr/>
      </xdr:nvCxnSpPr>
      <xdr:spPr>
        <a:xfrm flipV="1">
          <a:off x="2908300" y="9814564"/>
          <a:ext cx="889000" cy="4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82829</xdr:rowOff>
    </xdr:from>
    <xdr:to>
      <xdr:col>15</xdr:col>
      <xdr:colOff>50800</xdr:colOff>
      <xdr:row>57</xdr:row>
      <xdr:rowOff>96965</xdr:rowOff>
    </xdr:to>
    <xdr:cxnSp macro="">
      <xdr:nvCxnSpPr>
        <xdr:cNvPr id="126" name="直線コネクタ 125"/>
        <xdr:cNvCxnSpPr/>
      </xdr:nvCxnSpPr>
      <xdr:spPr>
        <a:xfrm flipV="1">
          <a:off x="2019300" y="9855479"/>
          <a:ext cx="889000" cy="1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96965</xdr:rowOff>
    </xdr:from>
    <xdr:to>
      <xdr:col>10</xdr:col>
      <xdr:colOff>114300</xdr:colOff>
      <xdr:row>58</xdr:row>
      <xdr:rowOff>71856</xdr:rowOff>
    </xdr:to>
    <xdr:cxnSp macro="">
      <xdr:nvCxnSpPr>
        <xdr:cNvPr id="129" name="直線コネクタ 128"/>
        <xdr:cNvCxnSpPr/>
      </xdr:nvCxnSpPr>
      <xdr:spPr>
        <a:xfrm flipV="1">
          <a:off x="1130300" y="9869615"/>
          <a:ext cx="889000" cy="14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126472</xdr:rowOff>
    </xdr:from>
    <xdr:to>
      <xdr:col>24</xdr:col>
      <xdr:colOff>114300</xdr:colOff>
      <xdr:row>57</xdr:row>
      <xdr:rowOff>56622</xdr:rowOff>
    </xdr:to>
    <xdr:sp macro="" textlink="">
      <xdr:nvSpPr>
        <xdr:cNvPr id="139" name="楕円 138"/>
        <xdr:cNvSpPr/>
      </xdr:nvSpPr>
      <xdr:spPr>
        <a:xfrm>
          <a:off x="4584700" y="9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149349</xdr:rowOff>
    </xdr:from>
    <xdr:ext cx="599010" cy="259045"/>
    <xdr:sp macro="" textlink="">
      <xdr:nvSpPr>
        <xdr:cNvPr id="140" name="総務費該当値テキスト"/>
        <xdr:cNvSpPr txBox="1"/>
      </xdr:nvSpPr>
      <xdr:spPr>
        <a:xfrm>
          <a:off x="4686300" y="957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162564</xdr:rowOff>
    </xdr:from>
    <xdr:to>
      <xdr:col>20</xdr:col>
      <xdr:colOff>38100</xdr:colOff>
      <xdr:row>57</xdr:row>
      <xdr:rowOff>92714</xdr:rowOff>
    </xdr:to>
    <xdr:sp macro="" textlink="">
      <xdr:nvSpPr>
        <xdr:cNvPr id="141" name="楕円 140"/>
        <xdr:cNvSpPr/>
      </xdr:nvSpPr>
      <xdr:spPr>
        <a:xfrm>
          <a:off x="37465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109241</xdr:rowOff>
    </xdr:from>
    <xdr:ext cx="599010" cy="259045"/>
    <xdr:sp macro="" textlink="">
      <xdr:nvSpPr>
        <xdr:cNvPr id="142" name="テキスト ボックス 141"/>
        <xdr:cNvSpPr txBox="1"/>
      </xdr:nvSpPr>
      <xdr:spPr>
        <a:xfrm>
          <a:off x="3497795" y="953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32029</xdr:rowOff>
    </xdr:from>
    <xdr:to>
      <xdr:col>15</xdr:col>
      <xdr:colOff>101600</xdr:colOff>
      <xdr:row>57</xdr:row>
      <xdr:rowOff>133629</xdr:rowOff>
    </xdr:to>
    <xdr:sp macro="" textlink="">
      <xdr:nvSpPr>
        <xdr:cNvPr id="143" name="楕円 142"/>
        <xdr:cNvSpPr/>
      </xdr:nvSpPr>
      <xdr:spPr>
        <a:xfrm>
          <a:off x="2857500" y="980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150156</xdr:rowOff>
    </xdr:from>
    <xdr:ext cx="599010" cy="259045"/>
    <xdr:sp macro="" textlink="">
      <xdr:nvSpPr>
        <xdr:cNvPr id="144" name="テキスト ボックス 143"/>
        <xdr:cNvSpPr txBox="1"/>
      </xdr:nvSpPr>
      <xdr:spPr>
        <a:xfrm>
          <a:off x="2608795" y="957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46165</xdr:rowOff>
    </xdr:from>
    <xdr:to>
      <xdr:col>10</xdr:col>
      <xdr:colOff>165100</xdr:colOff>
      <xdr:row>57</xdr:row>
      <xdr:rowOff>147765</xdr:rowOff>
    </xdr:to>
    <xdr:sp macro="" textlink="">
      <xdr:nvSpPr>
        <xdr:cNvPr id="145" name="楕円 144"/>
        <xdr:cNvSpPr/>
      </xdr:nvSpPr>
      <xdr:spPr>
        <a:xfrm>
          <a:off x="1968500" y="98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164292</xdr:rowOff>
    </xdr:from>
    <xdr:ext cx="599010" cy="259045"/>
    <xdr:sp macro="" textlink="">
      <xdr:nvSpPr>
        <xdr:cNvPr id="146" name="テキスト ボックス 145"/>
        <xdr:cNvSpPr txBox="1"/>
      </xdr:nvSpPr>
      <xdr:spPr>
        <a:xfrm>
          <a:off x="1719795" y="959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21056</xdr:rowOff>
    </xdr:from>
    <xdr:to>
      <xdr:col>6</xdr:col>
      <xdr:colOff>38100</xdr:colOff>
      <xdr:row>58</xdr:row>
      <xdr:rowOff>122656</xdr:rowOff>
    </xdr:to>
    <xdr:sp macro="" textlink="">
      <xdr:nvSpPr>
        <xdr:cNvPr id="147" name="楕円 146"/>
        <xdr:cNvSpPr/>
      </xdr:nvSpPr>
      <xdr:spPr>
        <a:xfrm>
          <a:off x="1079500" y="99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113783</xdr:rowOff>
    </xdr:from>
    <xdr:ext cx="599010" cy="259045"/>
    <xdr:sp macro="" textlink="">
      <xdr:nvSpPr>
        <xdr:cNvPr id="148" name="テキスト ボックス 147"/>
        <xdr:cNvSpPr txBox="1"/>
      </xdr:nvSpPr>
      <xdr:spPr>
        <a:xfrm>
          <a:off x="830795" y="1005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92306</xdr:rowOff>
    </xdr:from>
    <xdr:to>
      <xdr:col>24</xdr:col>
      <xdr:colOff>63500</xdr:colOff>
      <xdr:row>76</xdr:row>
      <xdr:rowOff>145241</xdr:rowOff>
    </xdr:to>
    <xdr:cxnSp macro="">
      <xdr:nvCxnSpPr>
        <xdr:cNvPr id="176" name="直線コネクタ 175"/>
        <xdr:cNvCxnSpPr/>
      </xdr:nvCxnSpPr>
      <xdr:spPr>
        <a:xfrm flipV="1">
          <a:off x="3797300" y="13122506"/>
          <a:ext cx="8382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144218</xdr:rowOff>
    </xdr:from>
    <xdr:to>
      <xdr:col>19</xdr:col>
      <xdr:colOff>177800</xdr:colOff>
      <xdr:row>76</xdr:row>
      <xdr:rowOff>145241</xdr:rowOff>
    </xdr:to>
    <xdr:cxnSp macro="">
      <xdr:nvCxnSpPr>
        <xdr:cNvPr id="179" name="直線コネクタ 178"/>
        <xdr:cNvCxnSpPr/>
      </xdr:nvCxnSpPr>
      <xdr:spPr>
        <a:xfrm>
          <a:off x="2908300" y="13174418"/>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144218</xdr:rowOff>
    </xdr:from>
    <xdr:to>
      <xdr:col>15</xdr:col>
      <xdr:colOff>50800</xdr:colOff>
      <xdr:row>76</xdr:row>
      <xdr:rowOff>171301</xdr:rowOff>
    </xdr:to>
    <xdr:cxnSp macro="">
      <xdr:nvCxnSpPr>
        <xdr:cNvPr id="182" name="直線コネクタ 181"/>
        <xdr:cNvCxnSpPr/>
      </xdr:nvCxnSpPr>
      <xdr:spPr>
        <a:xfrm flipV="1">
          <a:off x="2019300" y="13174418"/>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171301</xdr:rowOff>
    </xdr:from>
    <xdr:to>
      <xdr:col>10</xdr:col>
      <xdr:colOff>114300</xdr:colOff>
      <xdr:row>77</xdr:row>
      <xdr:rowOff>45554</xdr:rowOff>
    </xdr:to>
    <xdr:cxnSp macro="">
      <xdr:nvCxnSpPr>
        <xdr:cNvPr id="185" name="直線コネクタ 184"/>
        <xdr:cNvCxnSpPr/>
      </xdr:nvCxnSpPr>
      <xdr:spPr>
        <a:xfrm flipV="1">
          <a:off x="1130300" y="13201501"/>
          <a:ext cx="889000" cy="4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41506</xdr:rowOff>
    </xdr:from>
    <xdr:to>
      <xdr:col>24</xdr:col>
      <xdr:colOff>114300</xdr:colOff>
      <xdr:row>76</xdr:row>
      <xdr:rowOff>143106</xdr:rowOff>
    </xdr:to>
    <xdr:sp macro="" textlink="">
      <xdr:nvSpPr>
        <xdr:cNvPr id="195" name="楕円 194"/>
        <xdr:cNvSpPr/>
      </xdr:nvSpPr>
      <xdr:spPr>
        <a:xfrm>
          <a:off x="4584700" y="130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19933</xdr:rowOff>
    </xdr:from>
    <xdr:ext cx="599010" cy="259045"/>
    <xdr:sp macro="" textlink="">
      <xdr:nvSpPr>
        <xdr:cNvPr id="196" name="民生費該当値テキスト"/>
        <xdr:cNvSpPr txBox="1"/>
      </xdr:nvSpPr>
      <xdr:spPr>
        <a:xfrm>
          <a:off x="4686300" y="1305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94441</xdr:rowOff>
    </xdr:from>
    <xdr:to>
      <xdr:col>20</xdr:col>
      <xdr:colOff>38100</xdr:colOff>
      <xdr:row>77</xdr:row>
      <xdr:rowOff>24591</xdr:rowOff>
    </xdr:to>
    <xdr:sp macro="" textlink="">
      <xdr:nvSpPr>
        <xdr:cNvPr id="197" name="楕円 196"/>
        <xdr:cNvSpPr/>
      </xdr:nvSpPr>
      <xdr:spPr>
        <a:xfrm>
          <a:off x="3746500" y="131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15718</xdr:rowOff>
    </xdr:from>
    <xdr:ext cx="599010" cy="259045"/>
    <xdr:sp macro="" textlink="">
      <xdr:nvSpPr>
        <xdr:cNvPr id="198" name="テキスト ボックス 197"/>
        <xdr:cNvSpPr txBox="1"/>
      </xdr:nvSpPr>
      <xdr:spPr>
        <a:xfrm>
          <a:off x="3497795" y="132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93418</xdr:rowOff>
    </xdr:from>
    <xdr:to>
      <xdr:col>15</xdr:col>
      <xdr:colOff>101600</xdr:colOff>
      <xdr:row>77</xdr:row>
      <xdr:rowOff>23568</xdr:rowOff>
    </xdr:to>
    <xdr:sp macro="" textlink="">
      <xdr:nvSpPr>
        <xdr:cNvPr id="199" name="楕円 198"/>
        <xdr:cNvSpPr/>
      </xdr:nvSpPr>
      <xdr:spPr>
        <a:xfrm>
          <a:off x="2857500" y="131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14695</xdr:rowOff>
    </xdr:from>
    <xdr:ext cx="599010" cy="259045"/>
    <xdr:sp macro="" textlink="">
      <xdr:nvSpPr>
        <xdr:cNvPr id="200" name="テキスト ボックス 199"/>
        <xdr:cNvSpPr txBox="1"/>
      </xdr:nvSpPr>
      <xdr:spPr>
        <a:xfrm>
          <a:off x="2608795" y="1321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120501</xdr:rowOff>
    </xdr:from>
    <xdr:to>
      <xdr:col>10</xdr:col>
      <xdr:colOff>165100</xdr:colOff>
      <xdr:row>77</xdr:row>
      <xdr:rowOff>50651</xdr:rowOff>
    </xdr:to>
    <xdr:sp macro="" textlink="">
      <xdr:nvSpPr>
        <xdr:cNvPr id="201" name="楕円 200"/>
        <xdr:cNvSpPr/>
      </xdr:nvSpPr>
      <xdr:spPr>
        <a:xfrm>
          <a:off x="1968500" y="131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41778</xdr:rowOff>
    </xdr:from>
    <xdr:ext cx="599010" cy="259045"/>
    <xdr:sp macro="" textlink="">
      <xdr:nvSpPr>
        <xdr:cNvPr id="202" name="テキスト ボックス 201"/>
        <xdr:cNvSpPr txBox="1"/>
      </xdr:nvSpPr>
      <xdr:spPr>
        <a:xfrm>
          <a:off x="1719795" y="1324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166204</xdr:rowOff>
    </xdr:from>
    <xdr:to>
      <xdr:col>6</xdr:col>
      <xdr:colOff>38100</xdr:colOff>
      <xdr:row>77</xdr:row>
      <xdr:rowOff>96354</xdr:rowOff>
    </xdr:to>
    <xdr:sp macro="" textlink="">
      <xdr:nvSpPr>
        <xdr:cNvPr id="203" name="楕円 202"/>
        <xdr:cNvSpPr/>
      </xdr:nvSpPr>
      <xdr:spPr>
        <a:xfrm>
          <a:off x="1079500" y="1319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87481</xdr:rowOff>
    </xdr:from>
    <xdr:ext cx="599010" cy="259045"/>
    <xdr:sp macro="" textlink="">
      <xdr:nvSpPr>
        <xdr:cNvPr id="204" name="テキスト ボックス 203"/>
        <xdr:cNvSpPr txBox="1"/>
      </xdr:nvSpPr>
      <xdr:spPr>
        <a:xfrm>
          <a:off x="830795" y="1328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145323</xdr:rowOff>
    </xdr:from>
    <xdr:to>
      <xdr:col>24</xdr:col>
      <xdr:colOff>63500</xdr:colOff>
      <xdr:row>96</xdr:row>
      <xdr:rowOff>160741</xdr:rowOff>
    </xdr:to>
    <xdr:cxnSp macro="">
      <xdr:nvCxnSpPr>
        <xdr:cNvPr id="231" name="直線コネクタ 230"/>
        <xdr:cNvCxnSpPr/>
      </xdr:nvCxnSpPr>
      <xdr:spPr>
        <a:xfrm>
          <a:off x="3797300" y="16604523"/>
          <a:ext cx="8382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145323</xdr:rowOff>
    </xdr:from>
    <xdr:to>
      <xdr:col>19</xdr:col>
      <xdr:colOff>177800</xdr:colOff>
      <xdr:row>97</xdr:row>
      <xdr:rowOff>32446</xdr:rowOff>
    </xdr:to>
    <xdr:cxnSp macro="">
      <xdr:nvCxnSpPr>
        <xdr:cNvPr id="234" name="直線コネクタ 233"/>
        <xdr:cNvCxnSpPr/>
      </xdr:nvCxnSpPr>
      <xdr:spPr>
        <a:xfrm flipV="1">
          <a:off x="2908300" y="16604523"/>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27746</xdr:rowOff>
    </xdr:from>
    <xdr:to>
      <xdr:col>15</xdr:col>
      <xdr:colOff>50800</xdr:colOff>
      <xdr:row>97</xdr:row>
      <xdr:rowOff>32446</xdr:rowOff>
    </xdr:to>
    <xdr:cxnSp macro="">
      <xdr:nvCxnSpPr>
        <xdr:cNvPr id="237" name="直線コネクタ 236"/>
        <xdr:cNvCxnSpPr/>
      </xdr:nvCxnSpPr>
      <xdr:spPr>
        <a:xfrm>
          <a:off x="2019300" y="16658396"/>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5851</xdr:rowOff>
    </xdr:from>
    <xdr:to>
      <xdr:col>10</xdr:col>
      <xdr:colOff>114300</xdr:colOff>
      <xdr:row>97</xdr:row>
      <xdr:rowOff>27746</xdr:rowOff>
    </xdr:to>
    <xdr:cxnSp macro="">
      <xdr:nvCxnSpPr>
        <xdr:cNvPr id="240" name="直線コネクタ 239"/>
        <xdr:cNvCxnSpPr/>
      </xdr:nvCxnSpPr>
      <xdr:spPr>
        <a:xfrm>
          <a:off x="1130300" y="16636501"/>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109941</xdr:rowOff>
    </xdr:from>
    <xdr:to>
      <xdr:col>24</xdr:col>
      <xdr:colOff>114300</xdr:colOff>
      <xdr:row>97</xdr:row>
      <xdr:rowOff>40091</xdr:rowOff>
    </xdr:to>
    <xdr:sp macro="" textlink="">
      <xdr:nvSpPr>
        <xdr:cNvPr id="250" name="楕円 249"/>
        <xdr:cNvSpPr/>
      </xdr:nvSpPr>
      <xdr:spPr>
        <a:xfrm>
          <a:off x="45847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88368</xdr:rowOff>
    </xdr:from>
    <xdr:ext cx="534377" cy="259045"/>
    <xdr:sp macro="" textlink="">
      <xdr:nvSpPr>
        <xdr:cNvPr id="251" name="衛生費該当値テキスト"/>
        <xdr:cNvSpPr txBox="1"/>
      </xdr:nvSpPr>
      <xdr:spPr>
        <a:xfrm>
          <a:off x="4686300" y="1654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94523</xdr:rowOff>
    </xdr:from>
    <xdr:to>
      <xdr:col>20</xdr:col>
      <xdr:colOff>38100</xdr:colOff>
      <xdr:row>97</xdr:row>
      <xdr:rowOff>24673</xdr:rowOff>
    </xdr:to>
    <xdr:sp macro="" textlink="">
      <xdr:nvSpPr>
        <xdr:cNvPr id="252" name="楕円 251"/>
        <xdr:cNvSpPr/>
      </xdr:nvSpPr>
      <xdr:spPr>
        <a:xfrm>
          <a:off x="3746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15800</xdr:rowOff>
    </xdr:from>
    <xdr:ext cx="534377" cy="259045"/>
    <xdr:sp macro="" textlink="">
      <xdr:nvSpPr>
        <xdr:cNvPr id="253" name="テキスト ボックス 252"/>
        <xdr:cNvSpPr txBox="1"/>
      </xdr:nvSpPr>
      <xdr:spPr>
        <a:xfrm>
          <a:off x="3530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153096</xdr:rowOff>
    </xdr:from>
    <xdr:to>
      <xdr:col>15</xdr:col>
      <xdr:colOff>101600</xdr:colOff>
      <xdr:row>97</xdr:row>
      <xdr:rowOff>83246</xdr:rowOff>
    </xdr:to>
    <xdr:sp macro="" textlink="">
      <xdr:nvSpPr>
        <xdr:cNvPr id="254" name="楕円 253"/>
        <xdr:cNvSpPr/>
      </xdr:nvSpPr>
      <xdr:spPr>
        <a:xfrm>
          <a:off x="2857500" y="166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74373</xdr:rowOff>
    </xdr:from>
    <xdr:ext cx="534377" cy="259045"/>
    <xdr:sp macro="" textlink="">
      <xdr:nvSpPr>
        <xdr:cNvPr id="255" name="テキスト ボックス 254"/>
        <xdr:cNvSpPr txBox="1"/>
      </xdr:nvSpPr>
      <xdr:spPr>
        <a:xfrm>
          <a:off x="2641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148396</xdr:rowOff>
    </xdr:from>
    <xdr:to>
      <xdr:col>10</xdr:col>
      <xdr:colOff>165100</xdr:colOff>
      <xdr:row>97</xdr:row>
      <xdr:rowOff>78546</xdr:rowOff>
    </xdr:to>
    <xdr:sp macro="" textlink="">
      <xdr:nvSpPr>
        <xdr:cNvPr id="256" name="楕円 255"/>
        <xdr:cNvSpPr/>
      </xdr:nvSpPr>
      <xdr:spPr>
        <a:xfrm>
          <a:off x="1968500" y="1660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69673</xdr:rowOff>
    </xdr:from>
    <xdr:ext cx="534377" cy="259045"/>
    <xdr:sp macro="" textlink="">
      <xdr:nvSpPr>
        <xdr:cNvPr id="257" name="テキスト ボックス 256"/>
        <xdr:cNvSpPr txBox="1"/>
      </xdr:nvSpPr>
      <xdr:spPr>
        <a:xfrm>
          <a:off x="1752111" y="167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126501</xdr:rowOff>
    </xdr:from>
    <xdr:to>
      <xdr:col>6</xdr:col>
      <xdr:colOff>38100</xdr:colOff>
      <xdr:row>97</xdr:row>
      <xdr:rowOff>56651</xdr:rowOff>
    </xdr:to>
    <xdr:sp macro="" textlink="">
      <xdr:nvSpPr>
        <xdr:cNvPr id="258" name="楕円 257"/>
        <xdr:cNvSpPr/>
      </xdr:nvSpPr>
      <xdr:spPr>
        <a:xfrm>
          <a:off x="1079500" y="165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47778</xdr:rowOff>
    </xdr:from>
    <xdr:ext cx="534377" cy="259045"/>
    <xdr:sp macro="" textlink="">
      <xdr:nvSpPr>
        <xdr:cNvPr id="259" name="テキスト ボックス 258"/>
        <xdr:cNvSpPr txBox="1"/>
      </xdr:nvSpPr>
      <xdr:spPr>
        <a:xfrm>
          <a:off x="863111" y="1667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97736</xdr:rowOff>
    </xdr:from>
    <xdr:to>
      <xdr:col>55</xdr:col>
      <xdr:colOff>0</xdr:colOff>
      <xdr:row>39</xdr:row>
      <xdr:rowOff>98878</xdr:rowOff>
    </xdr:to>
    <xdr:cxnSp macro="">
      <xdr:nvCxnSpPr>
        <xdr:cNvPr id="290" name="直線コネクタ 289"/>
        <xdr:cNvCxnSpPr/>
      </xdr:nvCxnSpPr>
      <xdr:spPr>
        <a:xfrm flipV="1">
          <a:off x="9639300" y="678428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46936</xdr:rowOff>
    </xdr:from>
    <xdr:to>
      <xdr:col>55</xdr:col>
      <xdr:colOff>50800</xdr:colOff>
      <xdr:row>39</xdr:row>
      <xdr:rowOff>148536</xdr:rowOff>
    </xdr:to>
    <xdr:sp macro="" textlink="">
      <xdr:nvSpPr>
        <xdr:cNvPr id="309" name="楕円 308"/>
        <xdr:cNvSpPr/>
      </xdr:nvSpPr>
      <xdr:spPr>
        <a:xfrm>
          <a:off x="104267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133313</xdr:rowOff>
    </xdr:from>
    <xdr:ext cx="249299" cy="259045"/>
    <xdr:sp macro="" textlink="">
      <xdr:nvSpPr>
        <xdr:cNvPr id="310" name="労働費該当値テキスト"/>
        <xdr:cNvSpPr txBox="1"/>
      </xdr:nvSpPr>
      <xdr:spPr>
        <a:xfrm>
          <a:off x="10528300" y="664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166668</xdr:rowOff>
    </xdr:from>
    <xdr:to>
      <xdr:col>55</xdr:col>
      <xdr:colOff>0</xdr:colOff>
      <xdr:row>58</xdr:row>
      <xdr:rowOff>11192</xdr:rowOff>
    </xdr:to>
    <xdr:cxnSp macro="">
      <xdr:nvCxnSpPr>
        <xdr:cNvPr id="345" name="直線コネクタ 344"/>
        <xdr:cNvCxnSpPr/>
      </xdr:nvCxnSpPr>
      <xdr:spPr>
        <a:xfrm flipV="1">
          <a:off x="9639300" y="9939318"/>
          <a:ext cx="838200" cy="1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11192</xdr:rowOff>
    </xdr:from>
    <xdr:to>
      <xdr:col>50</xdr:col>
      <xdr:colOff>114300</xdr:colOff>
      <xdr:row>58</xdr:row>
      <xdr:rowOff>21427</xdr:rowOff>
    </xdr:to>
    <xdr:cxnSp macro="">
      <xdr:nvCxnSpPr>
        <xdr:cNvPr id="348" name="直線コネクタ 347"/>
        <xdr:cNvCxnSpPr/>
      </xdr:nvCxnSpPr>
      <xdr:spPr>
        <a:xfrm flipV="1">
          <a:off x="8750300" y="9955292"/>
          <a:ext cx="889000" cy="1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21427</xdr:rowOff>
    </xdr:from>
    <xdr:to>
      <xdr:col>45</xdr:col>
      <xdr:colOff>177800</xdr:colOff>
      <xdr:row>58</xdr:row>
      <xdr:rowOff>36272</xdr:rowOff>
    </xdr:to>
    <xdr:cxnSp macro="">
      <xdr:nvCxnSpPr>
        <xdr:cNvPr id="351" name="直線コネクタ 350"/>
        <xdr:cNvCxnSpPr/>
      </xdr:nvCxnSpPr>
      <xdr:spPr>
        <a:xfrm flipV="1">
          <a:off x="7861300" y="9965527"/>
          <a:ext cx="889000" cy="1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36272</xdr:rowOff>
    </xdr:from>
    <xdr:to>
      <xdr:col>41</xdr:col>
      <xdr:colOff>50800</xdr:colOff>
      <xdr:row>58</xdr:row>
      <xdr:rowOff>41157</xdr:rowOff>
    </xdr:to>
    <xdr:cxnSp macro="">
      <xdr:nvCxnSpPr>
        <xdr:cNvPr id="354" name="直線コネクタ 353"/>
        <xdr:cNvCxnSpPr/>
      </xdr:nvCxnSpPr>
      <xdr:spPr>
        <a:xfrm flipV="1">
          <a:off x="6972300" y="9980372"/>
          <a:ext cx="889000" cy="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115868</xdr:rowOff>
    </xdr:from>
    <xdr:to>
      <xdr:col>55</xdr:col>
      <xdr:colOff>50800</xdr:colOff>
      <xdr:row>58</xdr:row>
      <xdr:rowOff>46018</xdr:rowOff>
    </xdr:to>
    <xdr:sp macro="" textlink="">
      <xdr:nvSpPr>
        <xdr:cNvPr id="364" name="楕円 363"/>
        <xdr:cNvSpPr/>
      </xdr:nvSpPr>
      <xdr:spPr>
        <a:xfrm>
          <a:off x="10426700" y="98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30795</xdr:rowOff>
    </xdr:from>
    <xdr:ext cx="534377" cy="259045"/>
    <xdr:sp macro="" textlink="">
      <xdr:nvSpPr>
        <xdr:cNvPr id="365" name="農林水産業費該当値テキスト"/>
        <xdr:cNvSpPr txBox="1"/>
      </xdr:nvSpPr>
      <xdr:spPr>
        <a:xfrm>
          <a:off x="10528300" y="98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131842</xdr:rowOff>
    </xdr:from>
    <xdr:to>
      <xdr:col>50</xdr:col>
      <xdr:colOff>165100</xdr:colOff>
      <xdr:row>58</xdr:row>
      <xdr:rowOff>61992</xdr:rowOff>
    </xdr:to>
    <xdr:sp macro="" textlink="">
      <xdr:nvSpPr>
        <xdr:cNvPr id="366" name="楕円 365"/>
        <xdr:cNvSpPr/>
      </xdr:nvSpPr>
      <xdr:spPr>
        <a:xfrm>
          <a:off x="9588500" y="9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53119</xdr:rowOff>
    </xdr:from>
    <xdr:ext cx="534377" cy="259045"/>
    <xdr:sp macro="" textlink="">
      <xdr:nvSpPr>
        <xdr:cNvPr id="367" name="テキスト ボックス 366"/>
        <xdr:cNvSpPr txBox="1"/>
      </xdr:nvSpPr>
      <xdr:spPr>
        <a:xfrm>
          <a:off x="9372111" y="999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142077</xdr:rowOff>
    </xdr:from>
    <xdr:to>
      <xdr:col>46</xdr:col>
      <xdr:colOff>38100</xdr:colOff>
      <xdr:row>58</xdr:row>
      <xdr:rowOff>72227</xdr:rowOff>
    </xdr:to>
    <xdr:sp macro="" textlink="">
      <xdr:nvSpPr>
        <xdr:cNvPr id="368" name="楕円 367"/>
        <xdr:cNvSpPr/>
      </xdr:nvSpPr>
      <xdr:spPr>
        <a:xfrm>
          <a:off x="8699500" y="99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63354</xdr:rowOff>
    </xdr:from>
    <xdr:ext cx="534377" cy="259045"/>
    <xdr:sp macro="" textlink="">
      <xdr:nvSpPr>
        <xdr:cNvPr id="369" name="テキスト ボックス 368"/>
        <xdr:cNvSpPr txBox="1"/>
      </xdr:nvSpPr>
      <xdr:spPr>
        <a:xfrm>
          <a:off x="8483111" y="1000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156922</xdr:rowOff>
    </xdr:from>
    <xdr:to>
      <xdr:col>41</xdr:col>
      <xdr:colOff>101600</xdr:colOff>
      <xdr:row>58</xdr:row>
      <xdr:rowOff>87072</xdr:rowOff>
    </xdr:to>
    <xdr:sp macro="" textlink="">
      <xdr:nvSpPr>
        <xdr:cNvPr id="370" name="楕円 369"/>
        <xdr:cNvSpPr/>
      </xdr:nvSpPr>
      <xdr:spPr>
        <a:xfrm>
          <a:off x="7810500" y="99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78199</xdr:rowOff>
    </xdr:from>
    <xdr:ext cx="534377" cy="259045"/>
    <xdr:sp macro="" textlink="">
      <xdr:nvSpPr>
        <xdr:cNvPr id="371" name="テキスト ボックス 370"/>
        <xdr:cNvSpPr txBox="1"/>
      </xdr:nvSpPr>
      <xdr:spPr>
        <a:xfrm>
          <a:off x="7594111" y="100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161807</xdr:rowOff>
    </xdr:from>
    <xdr:to>
      <xdr:col>36</xdr:col>
      <xdr:colOff>165100</xdr:colOff>
      <xdr:row>58</xdr:row>
      <xdr:rowOff>91957</xdr:rowOff>
    </xdr:to>
    <xdr:sp macro="" textlink="">
      <xdr:nvSpPr>
        <xdr:cNvPr id="372" name="楕円 371"/>
        <xdr:cNvSpPr/>
      </xdr:nvSpPr>
      <xdr:spPr>
        <a:xfrm>
          <a:off x="6921500" y="99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83084</xdr:rowOff>
    </xdr:from>
    <xdr:ext cx="534377" cy="259045"/>
    <xdr:sp macro="" textlink="">
      <xdr:nvSpPr>
        <xdr:cNvPr id="373" name="テキスト ボックス 372"/>
        <xdr:cNvSpPr txBox="1"/>
      </xdr:nvSpPr>
      <xdr:spPr>
        <a:xfrm>
          <a:off x="6705111" y="100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126746</xdr:rowOff>
    </xdr:from>
    <xdr:to>
      <xdr:col>55</xdr:col>
      <xdr:colOff>0</xdr:colOff>
      <xdr:row>77</xdr:row>
      <xdr:rowOff>32753</xdr:rowOff>
    </xdr:to>
    <xdr:cxnSp macro="">
      <xdr:nvCxnSpPr>
        <xdr:cNvPr id="402" name="直線コネクタ 401"/>
        <xdr:cNvCxnSpPr/>
      </xdr:nvCxnSpPr>
      <xdr:spPr>
        <a:xfrm>
          <a:off x="9639300" y="13156946"/>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126746</xdr:rowOff>
    </xdr:from>
    <xdr:to>
      <xdr:col>50</xdr:col>
      <xdr:colOff>114300</xdr:colOff>
      <xdr:row>76</xdr:row>
      <xdr:rowOff>127051</xdr:rowOff>
    </xdr:to>
    <xdr:cxnSp macro="">
      <xdr:nvCxnSpPr>
        <xdr:cNvPr id="405" name="直線コネクタ 404"/>
        <xdr:cNvCxnSpPr/>
      </xdr:nvCxnSpPr>
      <xdr:spPr>
        <a:xfrm flipV="1">
          <a:off x="8750300" y="13156946"/>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127051</xdr:rowOff>
    </xdr:from>
    <xdr:to>
      <xdr:col>45</xdr:col>
      <xdr:colOff>177800</xdr:colOff>
      <xdr:row>76</xdr:row>
      <xdr:rowOff>136423</xdr:rowOff>
    </xdr:to>
    <xdr:cxnSp macro="">
      <xdr:nvCxnSpPr>
        <xdr:cNvPr id="408" name="直線コネクタ 407"/>
        <xdr:cNvCxnSpPr/>
      </xdr:nvCxnSpPr>
      <xdr:spPr>
        <a:xfrm flipV="1">
          <a:off x="7861300" y="13157251"/>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136423</xdr:rowOff>
    </xdr:from>
    <xdr:to>
      <xdr:col>41</xdr:col>
      <xdr:colOff>50800</xdr:colOff>
      <xdr:row>77</xdr:row>
      <xdr:rowOff>11170</xdr:rowOff>
    </xdr:to>
    <xdr:cxnSp macro="">
      <xdr:nvCxnSpPr>
        <xdr:cNvPr id="411" name="直線コネクタ 410"/>
        <xdr:cNvCxnSpPr/>
      </xdr:nvCxnSpPr>
      <xdr:spPr>
        <a:xfrm flipV="1">
          <a:off x="6972300" y="13166623"/>
          <a:ext cx="889000" cy="4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153403</xdr:rowOff>
    </xdr:from>
    <xdr:to>
      <xdr:col>55</xdr:col>
      <xdr:colOff>50800</xdr:colOff>
      <xdr:row>77</xdr:row>
      <xdr:rowOff>83553</xdr:rowOff>
    </xdr:to>
    <xdr:sp macro="" textlink="">
      <xdr:nvSpPr>
        <xdr:cNvPr id="421" name="楕円 420"/>
        <xdr:cNvSpPr/>
      </xdr:nvSpPr>
      <xdr:spPr>
        <a:xfrm>
          <a:off x="10426700" y="131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131830</xdr:rowOff>
    </xdr:from>
    <xdr:ext cx="534377" cy="259045"/>
    <xdr:sp macro="" textlink="">
      <xdr:nvSpPr>
        <xdr:cNvPr id="422" name="商工費該当値テキスト"/>
        <xdr:cNvSpPr txBox="1"/>
      </xdr:nvSpPr>
      <xdr:spPr>
        <a:xfrm>
          <a:off x="10528300" y="131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75946</xdr:rowOff>
    </xdr:from>
    <xdr:to>
      <xdr:col>50</xdr:col>
      <xdr:colOff>165100</xdr:colOff>
      <xdr:row>77</xdr:row>
      <xdr:rowOff>6096</xdr:rowOff>
    </xdr:to>
    <xdr:sp macro="" textlink="">
      <xdr:nvSpPr>
        <xdr:cNvPr id="423" name="楕円 422"/>
        <xdr:cNvSpPr/>
      </xdr:nvSpPr>
      <xdr:spPr>
        <a:xfrm>
          <a:off x="9588500" y="131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168673</xdr:rowOff>
    </xdr:from>
    <xdr:ext cx="534377" cy="259045"/>
    <xdr:sp macro="" textlink="">
      <xdr:nvSpPr>
        <xdr:cNvPr id="424" name="テキスト ボックス 423"/>
        <xdr:cNvSpPr txBox="1"/>
      </xdr:nvSpPr>
      <xdr:spPr>
        <a:xfrm>
          <a:off x="9372111" y="13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76251</xdr:rowOff>
    </xdr:from>
    <xdr:to>
      <xdr:col>46</xdr:col>
      <xdr:colOff>38100</xdr:colOff>
      <xdr:row>77</xdr:row>
      <xdr:rowOff>6401</xdr:rowOff>
    </xdr:to>
    <xdr:sp macro="" textlink="">
      <xdr:nvSpPr>
        <xdr:cNvPr id="425" name="楕円 424"/>
        <xdr:cNvSpPr/>
      </xdr:nvSpPr>
      <xdr:spPr>
        <a:xfrm>
          <a:off x="8699500" y="131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168978</xdr:rowOff>
    </xdr:from>
    <xdr:ext cx="534377" cy="259045"/>
    <xdr:sp macro="" textlink="">
      <xdr:nvSpPr>
        <xdr:cNvPr id="426" name="テキスト ボックス 425"/>
        <xdr:cNvSpPr txBox="1"/>
      </xdr:nvSpPr>
      <xdr:spPr>
        <a:xfrm>
          <a:off x="8483111" y="1319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85623</xdr:rowOff>
    </xdr:from>
    <xdr:to>
      <xdr:col>41</xdr:col>
      <xdr:colOff>101600</xdr:colOff>
      <xdr:row>77</xdr:row>
      <xdr:rowOff>15773</xdr:rowOff>
    </xdr:to>
    <xdr:sp macro="" textlink="">
      <xdr:nvSpPr>
        <xdr:cNvPr id="427" name="楕円 426"/>
        <xdr:cNvSpPr/>
      </xdr:nvSpPr>
      <xdr:spPr>
        <a:xfrm>
          <a:off x="7810500" y="131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6900</xdr:rowOff>
    </xdr:from>
    <xdr:ext cx="534377" cy="259045"/>
    <xdr:sp macro="" textlink="">
      <xdr:nvSpPr>
        <xdr:cNvPr id="428" name="テキスト ボックス 427"/>
        <xdr:cNvSpPr txBox="1"/>
      </xdr:nvSpPr>
      <xdr:spPr>
        <a:xfrm>
          <a:off x="7594111" y="1320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131820</xdr:rowOff>
    </xdr:from>
    <xdr:to>
      <xdr:col>36</xdr:col>
      <xdr:colOff>165100</xdr:colOff>
      <xdr:row>77</xdr:row>
      <xdr:rowOff>61970</xdr:rowOff>
    </xdr:to>
    <xdr:sp macro="" textlink="">
      <xdr:nvSpPr>
        <xdr:cNvPr id="429" name="楕円 428"/>
        <xdr:cNvSpPr/>
      </xdr:nvSpPr>
      <xdr:spPr>
        <a:xfrm>
          <a:off x="6921500" y="131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53097</xdr:rowOff>
    </xdr:from>
    <xdr:ext cx="534377" cy="259045"/>
    <xdr:sp macro="" textlink="">
      <xdr:nvSpPr>
        <xdr:cNvPr id="430" name="テキスト ボックス 429"/>
        <xdr:cNvSpPr txBox="1"/>
      </xdr:nvSpPr>
      <xdr:spPr>
        <a:xfrm>
          <a:off x="6705111" y="1325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128338</xdr:rowOff>
    </xdr:from>
    <xdr:to>
      <xdr:col>55</xdr:col>
      <xdr:colOff>0</xdr:colOff>
      <xdr:row>97</xdr:row>
      <xdr:rowOff>130259</xdr:rowOff>
    </xdr:to>
    <xdr:cxnSp macro="">
      <xdr:nvCxnSpPr>
        <xdr:cNvPr id="457" name="直線コネクタ 456"/>
        <xdr:cNvCxnSpPr/>
      </xdr:nvCxnSpPr>
      <xdr:spPr>
        <a:xfrm>
          <a:off x="9639300" y="16758988"/>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14122</xdr:rowOff>
    </xdr:from>
    <xdr:to>
      <xdr:col>50</xdr:col>
      <xdr:colOff>114300</xdr:colOff>
      <xdr:row>97</xdr:row>
      <xdr:rowOff>128338</xdr:rowOff>
    </xdr:to>
    <xdr:cxnSp macro="">
      <xdr:nvCxnSpPr>
        <xdr:cNvPr id="460" name="直線コネクタ 459"/>
        <xdr:cNvCxnSpPr/>
      </xdr:nvCxnSpPr>
      <xdr:spPr>
        <a:xfrm>
          <a:off x="8750300" y="16644772"/>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14122</xdr:rowOff>
    </xdr:from>
    <xdr:to>
      <xdr:col>45</xdr:col>
      <xdr:colOff>177800</xdr:colOff>
      <xdr:row>97</xdr:row>
      <xdr:rowOff>149151</xdr:rowOff>
    </xdr:to>
    <xdr:cxnSp macro="">
      <xdr:nvCxnSpPr>
        <xdr:cNvPr id="463" name="直線コネクタ 462"/>
        <xdr:cNvCxnSpPr/>
      </xdr:nvCxnSpPr>
      <xdr:spPr>
        <a:xfrm flipV="1">
          <a:off x="7861300" y="16644772"/>
          <a:ext cx="889000" cy="1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137040</xdr:rowOff>
    </xdr:from>
    <xdr:to>
      <xdr:col>41</xdr:col>
      <xdr:colOff>50800</xdr:colOff>
      <xdr:row>97</xdr:row>
      <xdr:rowOff>149151</xdr:rowOff>
    </xdr:to>
    <xdr:cxnSp macro="">
      <xdr:nvCxnSpPr>
        <xdr:cNvPr id="466" name="直線コネクタ 465"/>
        <xdr:cNvCxnSpPr/>
      </xdr:nvCxnSpPr>
      <xdr:spPr>
        <a:xfrm>
          <a:off x="6972300" y="16767690"/>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79459</xdr:rowOff>
    </xdr:from>
    <xdr:to>
      <xdr:col>55</xdr:col>
      <xdr:colOff>50800</xdr:colOff>
      <xdr:row>98</xdr:row>
      <xdr:rowOff>9609</xdr:rowOff>
    </xdr:to>
    <xdr:sp macro="" textlink="">
      <xdr:nvSpPr>
        <xdr:cNvPr id="476" name="楕円 475"/>
        <xdr:cNvSpPr/>
      </xdr:nvSpPr>
      <xdr:spPr>
        <a:xfrm>
          <a:off x="10426700" y="167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165836</xdr:rowOff>
    </xdr:from>
    <xdr:ext cx="534377" cy="259045"/>
    <xdr:sp macro="" textlink="">
      <xdr:nvSpPr>
        <xdr:cNvPr id="477" name="土木費該当値テキスト"/>
        <xdr:cNvSpPr txBox="1"/>
      </xdr:nvSpPr>
      <xdr:spPr>
        <a:xfrm>
          <a:off x="10528300" y="1662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77538</xdr:rowOff>
    </xdr:from>
    <xdr:to>
      <xdr:col>50</xdr:col>
      <xdr:colOff>165100</xdr:colOff>
      <xdr:row>98</xdr:row>
      <xdr:rowOff>7688</xdr:rowOff>
    </xdr:to>
    <xdr:sp macro="" textlink="">
      <xdr:nvSpPr>
        <xdr:cNvPr id="478" name="楕円 477"/>
        <xdr:cNvSpPr/>
      </xdr:nvSpPr>
      <xdr:spPr>
        <a:xfrm>
          <a:off x="9588500" y="16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170265</xdr:rowOff>
    </xdr:from>
    <xdr:ext cx="534377" cy="259045"/>
    <xdr:sp macro="" textlink="">
      <xdr:nvSpPr>
        <xdr:cNvPr id="479" name="テキスト ボックス 478"/>
        <xdr:cNvSpPr txBox="1"/>
      </xdr:nvSpPr>
      <xdr:spPr>
        <a:xfrm>
          <a:off x="9372111" y="16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134772</xdr:rowOff>
    </xdr:from>
    <xdr:to>
      <xdr:col>46</xdr:col>
      <xdr:colOff>38100</xdr:colOff>
      <xdr:row>97</xdr:row>
      <xdr:rowOff>64922</xdr:rowOff>
    </xdr:to>
    <xdr:sp macro="" textlink="">
      <xdr:nvSpPr>
        <xdr:cNvPr id="480" name="楕円 479"/>
        <xdr:cNvSpPr/>
      </xdr:nvSpPr>
      <xdr:spPr>
        <a:xfrm>
          <a:off x="8699500" y="165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56049</xdr:rowOff>
    </xdr:from>
    <xdr:ext cx="534377" cy="259045"/>
    <xdr:sp macro="" textlink="">
      <xdr:nvSpPr>
        <xdr:cNvPr id="481" name="テキスト ボックス 480"/>
        <xdr:cNvSpPr txBox="1"/>
      </xdr:nvSpPr>
      <xdr:spPr>
        <a:xfrm>
          <a:off x="8483111" y="166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98351</xdr:rowOff>
    </xdr:from>
    <xdr:to>
      <xdr:col>41</xdr:col>
      <xdr:colOff>101600</xdr:colOff>
      <xdr:row>98</xdr:row>
      <xdr:rowOff>28501</xdr:rowOff>
    </xdr:to>
    <xdr:sp macro="" textlink="">
      <xdr:nvSpPr>
        <xdr:cNvPr id="482" name="楕円 481"/>
        <xdr:cNvSpPr/>
      </xdr:nvSpPr>
      <xdr:spPr>
        <a:xfrm>
          <a:off x="7810500" y="167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19628</xdr:rowOff>
    </xdr:from>
    <xdr:ext cx="534377" cy="259045"/>
    <xdr:sp macro="" textlink="">
      <xdr:nvSpPr>
        <xdr:cNvPr id="483" name="テキスト ボックス 482"/>
        <xdr:cNvSpPr txBox="1"/>
      </xdr:nvSpPr>
      <xdr:spPr>
        <a:xfrm>
          <a:off x="7594111" y="16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86240</xdr:rowOff>
    </xdr:from>
    <xdr:to>
      <xdr:col>36</xdr:col>
      <xdr:colOff>165100</xdr:colOff>
      <xdr:row>98</xdr:row>
      <xdr:rowOff>16390</xdr:rowOff>
    </xdr:to>
    <xdr:sp macro="" textlink="">
      <xdr:nvSpPr>
        <xdr:cNvPr id="484" name="楕円 483"/>
        <xdr:cNvSpPr/>
      </xdr:nvSpPr>
      <xdr:spPr>
        <a:xfrm>
          <a:off x="6921500" y="1671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7517</xdr:rowOff>
    </xdr:from>
    <xdr:ext cx="534377" cy="259045"/>
    <xdr:sp macro="" textlink="">
      <xdr:nvSpPr>
        <xdr:cNvPr id="485" name="テキスト ボックス 484"/>
        <xdr:cNvSpPr txBox="1"/>
      </xdr:nvSpPr>
      <xdr:spPr>
        <a:xfrm>
          <a:off x="6705111" y="1680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28715</xdr:rowOff>
    </xdr:from>
    <xdr:to>
      <xdr:col>85</xdr:col>
      <xdr:colOff>127000</xdr:colOff>
      <xdr:row>38</xdr:row>
      <xdr:rowOff>45319</xdr:rowOff>
    </xdr:to>
    <xdr:cxnSp macro="">
      <xdr:nvCxnSpPr>
        <xdr:cNvPr id="514" name="直線コネクタ 513"/>
        <xdr:cNvCxnSpPr/>
      </xdr:nvCxnSpPr>
      <xdr:spPr>
        <a:xfrm flipV="1">
          <a:off x="15481300" y="6543815"/>
          <a:ext cx="83820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45319</xdr:rowOff>
    </xdr:from>
    <xdr:to>
      <xdr:col>81</xdr:col>
      <xdr:colOff>50800</xdr:colOff>
      <xdr:row>38</xdr:row>
      <xdr:rowOff>50866</xdr:rowOff>
    </xdr:to>
    <xdr:cxnSp macro="">
      <xdr:nvCxnSpPr>
        <xdr:cNvPr id="517" name="直線コネクタ 516"/>
        <xdr:cNvCxnSpPr/>
      </xdr:nvCxnSpPr>
      <xdr:spPr>
        <a:xfrm flipV="1">
          <a:off x="14592300" y="6560419"/>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39451</xdr:rowOff>
    </xdr:from>
    <xdr:to>
      <xdr:col>76</xdr:col>
      <xdr:colOff>114300</xdr:colOff>
      <xdr:row>38</xdr:row>
      <xdr:rowOff>50866</xdr:rowOff>
    </xdr:to>
    <xdr:cxnSp macro="">
      <xdr:nvCxnSpPr>
        <xdr:cNvPr id="520" name="直線コネクタ 519"/>
        <xdr:cNvCxnSpPr/>
      </xdr:nvCxnSpPr>
      <xdr:spPr>
        <a:xfrm>
          <a:off x="13703300" y="6554551"/>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39451</xdr:rowOff>
    </xdr:from>
    <xdr:to>
      <xdr:col>71</xdr:col>
      <xdr:colOff>177800</xdr:colOff>
      <xdr:row>38</xdr:row>
      <xdr:rowOff>40381</xdr:rowOff>
    </xdr:to>
    <xdr:cxnSp macro="">
      <xdr:nvCxnSpPr>
        <xdr:cNvPr id="523" name="直線コネクタ 522"/>
        <xdr:cNvCxnSpPr/>
      </xdr:nvCxnSpPr>
      <xdr:spPr>
        <a:xfrm flipV="1">
          <a:off x="12814300" y="6554551"/>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149365</xdr:rowOff>
    </xdr:from>
    <xdr:to>
      <xdr:col>85</xdr:col>
      <xdr:colOff>177800</xdr:colOff>
      <xdr:row>38</xdr:row>
      <xdr:rowOff>79515</xdr:rowOff>
    </xdr:to>
    <xdr:sp macro="" textlink="">
      <xdr:nvSpPr>
        <xdr:cNvPr id="533" name="楕円 532"/>
        <xdr:cNvSpPr/>
      </xdr:nvSpPr>
      <xdr:spPr>
        <a:xfrm>
          <a:off x="16268700" y="64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64292</xdr:rowOff>
    </xdr:from>
    <xdr:ext cx="534377" cy="259045"/>
    <xdr:sp macro="" textlink="">
      <xdr:nvSpPr>
        <xdr:cNvPr id="534" name="消防費該当値テキスト"/>
        <xdr:cNvSpPr txBox="1"/>
      </xdr:nvSpPr>
      <xdr:spPr>
        <a:xfrm>
          <a:off x="16370300" y="640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165969</xdr:rowOff>
    </xdr:from>
    <xdr:to>
      <xdr:col>81</xdr:col>
      <xdr:colOff>101600</xdr:colOff>
      <xdr:row>38</xdr:row>
      <xdr:rowOff>96119</xdr:rowOff>
    </xdr:to>
    <xdr:sp macro="" textlink="">
      <xdr:nvSpPr>
        <xdr:cNvPr id="535" name="楕円 534"/>
        <xdr:cNvSpPr/>
      </xdr:nvSpPr>
      <xdr:spPr>
        <a:xfrm>
          <a:off x="15430500" y="65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87246</xdr:rowOff>
    </xdr:from>
    <xdr:ext cx="534377" cy="259045"/>
    <xdr:sp macro="" textlink="">
      <xdr:nvSpPr>
        <xdr:cNvPr id="536" name="テキスト ボックス 535"/>
        <xdr:cNvSpPr txBox="1"/>
      </xdr:nvSpPr>
      <xdr:spPr>
        <a:xfrm>
          <a:off x="15214111" y="66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66</xdr:rowOff>
    </xdr:from>
    <xdr:to>
      <xdr:col>76</xdr:col>
      <xdr:colOff>165100</xdr:colOff>
      <xdr:row>38</xdr:row>
      <xdr:rowOff>101666</xdr:rowOff>
    </xdr:to>
    <xdr:sp macro="" textlink="">
      <xdr:nvSpPr>
        <xdr:cNvPr id="537" name="楕円 536"/>
        <xdr:cNvSpPr/>
      </xdr:nvSpPr>
      <xdr:spPr>
        <a:xfrm>
          <a:off x="14541500" y="65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92793</xdr:rowOff>
    </xdr:from>
    <xdr:ext cx="534377" cy="259045"/>
    <xdr:sp macro="" textlink="">
      <xdr:nvSpPr>
        <xdr:cNvPr id="538" name="テキスト ボックス 537"/>
        <xdr:cNvSpPr txBox="1"/>
      </xdr:nvSpPr>
      <xdr:spPr>
        <a:xfrm>
          <a:off x="14325111" y="66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160101</xdr:rowOff>
    </xdr:from>
    <xdr:to>
      <xdr:col>72</xdr:col>
      <xdr:colOff>38100</xdr:colOff>
      <xdr:row>38</xdr:row>
      <xdr:rowOff>90251</xdr:rowOff>
    </xdr:to>
    <xdr:sp macro="" textlink="">
      <xdr:nvSpPr>
        <xdr:cNvPr id="539" name="楕円 538"/>
        <xdr:cNvSpPr/>
      </xdr:nvSpPr>
      <xdr:spPr>
        <a:xfrm>
          <a:off x="13652500" y="65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81378</xdr:rowOff>
    </xdr:from>
    <xdr:ext cx="534377" cy="259045"/>
    <xdr:sp macro="" textlink="">
      <xdr:nvSpPr>
        <xdr:cNvPr id="540" name="テキスト ボックス 539"/>
        <xdr:cNvSpPr txBox="1"/>
      </xdr:nvSpPr>
      <xdr:spPr>
        <a:xfrm>
          <a:off x="13436111" y="65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161031</xdr:rowOff>
    </xdr:from>
    <xdr:to>
      <xdr:col>67</xdr:col>
      <xdr:colOff>101600</xdr:colOff>
      <xdr:row>38</xdr:row>
      <xdr:rowOff>91181</xdr:rowOff>
    </xdr:to>
    <xdr:sp macro="" textlink="">
      <xdr:nvSpPr>
        <xdr:cNvPr id="541" name="楕円 540"/>
        <xdr:cNvSpPr/>
      </xdr:nvSpPr>
      <xdr:spPr>
        <a:xfrm>
          <a:off x="12763500" y="650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82308</xdr:rowOff>
    </xdr:from>
    <xdr:ext cx="534377" cy="259045"/>
    <xdr:sp macro="" textlink="">
      <xdr:nvSpPr>
        <xdr:cNvPr id="542" name="テキスト ボックス 541"/>
        <xdr:cNvSpPr txBox="1"/>
      </xdr:nvSpPr>
      <xdr:spPr>
        <a:xfrm>
          <a:off x="12547111" y="65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154719</xdr:rowOff>
    </xdr:from>
    <xdr:to>
      <xdr:col>85</xdr:col>
      <xdr:colOff>127000</xdr:colOff>
      <xdr:row>59</xdr:row>
      <xdr:rowOff>353</xdr:rowOff>
    </xdr:to>
    <xdr:cxnSp macro="">
      <xdr:nvCxnSpPr>
        <xdr:cNvPr id="572" name="直線コネクタ 571"/>
        <xdr:cNvCxnSpPr/>
      </xdr:nvCxnSpPr>
      <xdr:spPr>
        <a:xfrm>
          <a:off x="15481300" y="9927369"/>
          <a:ext cx="838200" cy="1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53251</xdr:rowOff>
    </xdr:from>
    <xdr:to>
      <xdr:col>81</xdr:col>
      <xdr:colOff>50800</xdr:colOff>
      <xdr:row>57</xdr:row>
      <xdr:rowOff>154719</xdr:rowOff>
    </xdr:to>
    <xdr:cxnSp macro="">
      <xdr:nvCxnSpPr>
        <xdr:cNvPr id="575" name="直線コネクタ 574"/>
        <xdr:cNvCxnSpPr/>
      </xdr:nvCxnSpPr>
      <xdr:spPr>
        <a:xfrm>
          <a:off x="14592300" y="9825901"/>
          <a:ext cx="889000" cy="10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53251</xdr:rowOff>
    </xdr:from>
    <xdr:to>
      <xdr:col>76</xdr:col>
      <xdr:colOff>114300</xdr:colOff>
      <xdr:row>58</xdr:row>
      <xdr:rowOff>13932</xdr:rowOff>
    </xdr:to>
    <xdr:cxnSp macro="">
      <xdr:nvCxnSpPr>
        <xdr:cNvPr id="578" name="直線コネクタ 577"/>
        <xdr:cNvCxnSpPr/>
      </xdr:nvCxnSpPr>
      <xdr:spPr>
        <a:xfrm flipV="1">
          <a:off x="13703300" y="9825901"/>
          <a:ext cx="8890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13932</xdr:rowOff>
    </xdr:from>
    <xdr:to>
      <xdr:col>71</xdr:col>
      <xdr:colOff>177800</xdr:colOff>
      <xdr:row>59</xdr:row>
      <xdr:rowOff>75471</xdr:rowOff>
    </xdr:to>
    <xdr:cxnSp macro="">
      <xdr:nvCxnSpPr>
        <xdr:cNvPr id="581" name="直線コネクタ 580"/>
        <xdr:cNvCxnSpPr/>
      </xdr:nvCxnSpPr>
      <xdr:spPr>
        <a:xfrm flipV="1">
          <a:off x="12814300" y="9958032"/>
          <a:ext cx="889000" cy="23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121003</xdr:rowOff>
    </xdr:from>
    <xdr:to>
      <xdr:col>85</xdr:col>
      <xdr:colOff>177800</xdr:colOff>
      <xdr:row>59</xdr:row>
      <xdr:rowOff>51153</xdr:rowOff>
    </xdr:to>
    <xdr:sp macro="" textlink="">
      <xdr:nvSpPr>
        <xdr:cNvPr id="591" name="楕円 590"/>
        <xdr:cNvSpPr/>
      </xdr:nvSpPr>
      <xdr:spPr>
        <a:xfrm>
          <a:off x="16268700" y="1006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35930</xdr:rowOff>
    </xdr:from>
    <xdr:ext cx="534377" cy="259045"/>
    <xdr:sp macro="" textlink="">
      <xdr:nvSpPr>
        <xdr:cNvPr id="592" name="教育費該当値テキスト"/>
        <xdr:cNvSpPr txBox="1"/>
      </xdr:nvSpPr>
      <xdr:spPr>
        <a:xfrm>
          <a:off x="16370300" y="998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103919</xdr:rowOff>
    </xdr:from>
    <xdr:to>
      <xdr:col>81</xdr:col>
      <xdr:colOff>101600</xdr:colOff>
      <xdr:row>58</xdr:row>
      <xdr:rowOff>34069</xdr:rowOff>
    </xdr:to>
    <xdr:sp macro="" textlink="">
      <xdr:nvSpPr>
        <xdr:cNvPr id="593" name="楕円 592"/>
        <xdr:cNvSpPr/>
      </xdr:nvSpPr>
      <xdr:spPr>
        <a:xfrm>
          <a:off x="15430500" y="987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25196</xdr:rowOff>
    </xdr:from>
    <xdr:ext cx="534377" cy="259045"/>
    <xdr:sp macro="" textlink="">
      <xdr:nvSpPr>
        <xdr:cNvPr id="594" name="テキスト ボックス 593"/>
        <xdr:cNvSpPr txBox="1"/>
      </xdr:nvSpPr>
      <xdr:spPr>
        <a:xfrm>
          <a:off x="15214111" y="996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2451</xdr:rowOff>
    </xdr:from>
    <xdr:to>
      <xdr:col>76</xdr:col>
      <xdr:colOff>165100</xdr:colOff>
      <xdr:row>57</xdr:row>
      <xdr:rowOff>104051</xdr:rowOff>
    </xdr:to>
    <xdr:sp macro="" textlink="">
      <xdr:nvSpPr>
        <xdr:cNvPr id="595" name="楕円 594"/>
        <xdr:cNvSpPr/>
      </xdr:nvSpPr>
      <xdr:spPr>
        <a:xfrm>
          <a:off x="14541500" y="97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95178</xdr:rowOff>
    </xdr:from>
    <xdr:ext cx="534377" cy="259045"/>
    <xdr:sp macro="" textlink="">
      <xdr:nvSpPr>
        <xdr:cNvPr id="596" name="テキスト ボックス 595"/>
        <xdr:cNvSpPr txBox="1"/>
      </xdr:nvSpPr>
      <xdr:spPr>
        <a:xfrm>
          <a:off x="14325111" y="986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134582</xdr:rowOff>
    </xdr:from>
    <xdr:to>
      <xdr:col>72</xdr:col>
      <xdr:colOff>38100</xdr:colOff>
      <xdr:row>58</xdr:row>
      <xdr:rowOff>64732</xdr:rowOff>
    </xdr:to>
    <xdr:sp macro="" textlink="">
      <xdr:nvSpPr>
        <xdr:cNvPr id="597" name="楕円 596"/>
        <xdr:cNvSpPr/>
      </xdr:nvSpPr>
      <xdr:spPr>
        <a:xfrm>
          <a:off x="13652500" y="99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55859</xdr:rowOff>
    </xdr:from>
    <xdr:ext cx="534377" cy="259045"/>
    <xdr:sp macro="" textlink="">
      <xdr:nvSpPr>
        <xdr:cNvPr id="598" name="テキスト ボックス 597"/>
        <xdr:cNvSpPr txBox="1"/>
      </xdr:nvSpPr>
      <xdr:spPr>
        <a:xfrm>
          <a:off x="13436111" y="99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24671</xdr:rowOff>
    </xdr:from>
    <xdr:to>
      <xdr:col>67</xdr:col>
      <xdr:colOff>101600</xdr:colOff>
      <xdr:row>59</xdr:row>
      <xdr:rowOff>126271</xdr:rowOff>
    </xdr:to>
    <xdr:sp macro="" textlink="">
      <xdr:nvSpPr>
        <xdr:cNvPr id="599" name="楕円 598"/>
        <xdr:cNvSpPr/>
      </xdr:nvSpPr>
      <xdr:spPr>
        <a:xfrm>
          <a:off x="12763500" y="101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117398</xdr:rowOff>
    </xdr:from>
    <xdr:ext cx="534377" cy="259045"/>
    <xdr:sp macro="" textlink="">
      <xdr:nvSpPr>
        <xdr:cNvPr id="600" name="テキスト ボックス 599"/>
        <xdr:cNvSpPr txBox="1"/>
      </xdr:nvSpPr>
      <xdr:spPr>
        <a:xfrm>
          <a:off x="12547111" y="102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69810</xdr:rowOff>
    </xdr:from>
    <xdr:to>
      <xdr:col>85</xdr:col>
      <xdr:colOff>127000</xdr:colOff>
      <xdr:row>79</xdr:row>
      <xdr:rowOff>74383</xdr:rowOff>
    </xdr:to>
    <xdr:cxnSp macro="">
      <xdr:nvCxnSpPr>
        <xdr:cNvPr id="631" name="直線コネクタ 630"/>
        <xdr:cNvCxnSpPr/>
      </xdr:nvCxnSpPr>
      <xdr:spPr>
        <a:xfrm>
          <a:off x="15481300" y="13614360"/>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69810</xdr:rowOff>
    </xdr:from>
    <xdr:to>
      <xdr:col>81</xdr:col>
      <xdr:colOff>50800</xdr:colOff>
      <xdr:row>79</xdr:row>
      <xdr:rowOff>93104</xdr:rowOff>
    </xdr:to>
    <xdr:cxnSp macro="">
      <xdr:nvCxnSpPr>
        <xdr:cNvPr id="634" name="直線コネクタ 633"/>
        <xdr:cNvCxnSpPr/>
      </xdr:nvCxnSpPr>
      <xdr:spPr>
        <a:xfrm flipV="1">
          <a:off x="14592300" y="13614360"/>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82034</xdr:rowOff>
    </xdr:from>
    <xdr:to>
      <xdr:col>76</xdr:col>
      <xdr:colOff>114300</xdr:colOff>
      <xdr:row>79</xdr:row>
      <xdr:rowOff>93104</xdr:rowOff>
    </xdr:to>
    <xdr:cxnSp macro="">
      <xdr:nvCxnSpPr>
        <xdr:cNvPr id="637" name="直線コネクタ 636"/>
        <xdr:cNvCxnSpPr/>
      </xdr:nvCxnSpPr>
      <xdr:spPr>
        <a:xfrm>
          <a:off x="13703300" y="13626584"/>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82034</xdr:rowOff>
    </xdr:from>
    <xdr:to>
      <xdr:col>71</xdr:col>
      <xdr:colOff>177800</xdr:colOff>
      <xdr:row>79</xdr:row>
      <xdr:rowOff>93621</xdr:rowOff>
    </xdr:to>
    <xdr:cxnSp macro="">
      <xdr:nvCxnSpPr>
        <xdr:cNvPr id="640" name="直線コネクタ 639"/>
        <xdr:cNvCxnSpPr/>
      </xdr:nvCxnSpPr>
      <xdr:spPr>
        <a:xfrm flipV="1">
          <a:off x="12814300" y="13626584"/>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23583</xdr:rowOff>
    </xdr:from>
    <xdr:to>
      <xdr:col>85</xdr:col>
      <xdr:colOff>177800</xdr:colOff>
      <xdr:row>79</xdr:row>
      <xdr:rowOff>125183</xdr:rowOff>
    </xdr:to>
    <xdr:sp macro="" textlink="">
      <xdr:nvSpPr>
        <xdr:cNvPr id="650" name="楕円 649"/>
        <xdr:cNvSpPr/>
      </xdr:nvSpPr>
      <xdr:spPr>
        <a:xfrm>
          <a:off x="16268700" y="135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469744" cy="259045"/>
    <xdr:sp macro="" textlink="">
      <xdr:nvSpPr>
        <xdr:cNvPr id="651" name="災害復旧費該当値テキスト"/>
        <xdr:cNvSpPr txBox="1"/>
      </xdr:nvSpPr>
      <xdr:spPr>
        <a:xfrm>
          <a:off x="16370300" y="1351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19010</xdr:rowOff>
    </xdr:from>
    <xdr:to>
      <xdr:col>81</xdr:col>
      <xdr:colOff>101600</xdr:colOff>
      <xdr:row>79</xdr:row>
      <xdr:rowOff>120610</xdr:rowOff>
    </xdr:to>
    <xdr:sp macro="" textlink="">
      <xdr:nvSpPr>
        <xdr:cNvPr id="652" name="楕円 651"/>
        <xdr:cNvSpPr/>
      </xdr:nvSpPr>
      <xdr:spPr>
        <a:xfrm>
          <a:off x="15430500" y="1356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111737</xdr:rowOff>
    </xdr:from>
    <xdr:ext cx="469744" cy="259045"/>
    <xdr:sp macro="" textlink="">
      <xdr:nvSpPr>
        <xdr:cNvPr id="653" name="テキスト ボックス 652"/>
        <xdr:cNvSpPr txBox="1"/>
      </xdr:nvSpPr>
      <xdr:spPr>
        <a:xfrm>
          <a:off x="15246428" y="1365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42304</xdr:rowOff>
    </xdr:from>
    <xdr:to>
      <xdr:col>76</xdr:col>
      <xdr:colOff>165100</xdr:colOff>
      <xdr:row>79</xdr:row>
      <xdr:rowOff>143904</xdr:rowOff>
    </xdr:to>
    <xdr:sp macro="" textlink="">
      <xdr:nvSpPr>
        <xdr:cNvPr id="654" name="楕円 653"/>
        <xdr:cNvSpPr/>
      </xdr:nvSpPr>
      <xdr:spPr>
        <a:xfrm>
          <a:off x="14541500" y="135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135031</xdr:rowOff>
    </xdr:from>
    <xdr:ext cx="469744" cy="259045"/>
    <xdr:sp macro="" textlink="">
      <xdr:nvSpPr>
        <xdr:cNvPr id="655" name="テキスト ボックス 654"/>
        <xdr:cNvSpPr txBox="1"/>
      </xdr:nvSpPr>
      <xdr:spPr>
        <a:xfrm>
          <a:off x="14357428" y="136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31234</xdr:rowOff>
    </xdr:from>
    <xdr:to>
      <xdr:col>72</xdr:col>
      <xdr:colOff>38100</xdr:colOff>
      <xdr:row>79</xdr:row>
      <xdr:rowOff>132834</xdr:rowOff>
    </xdr:to>
    <xdr:sp macro="" textlink="">
      <xdr:nvSpPr>
        <xdr:cNvPr id="656" name="楕円 655"/>
        <xdr:cNvSpPr/>
      </xdr:nvSpPr>
      <xdr:spPr>
        <a:xfrm>
          <a:off x="13652500" y="135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123961</xdr:rowOff>
    </xdr:from>
    <xdr:ext cx="469744" cy="259045"/>
    <xdr:sp macro="" textlink="">
      <xdr:nvSpPr>
        <xdr:cNvPr id="657" name="テキスト ボックス 656"/>
        <xdr:cNvSpPr txBox="1"/>
      </xdr:nvSpPr>
      <xdr:spPr>
        <a:xfrm>
          <a:off x="13468428" y="1366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42821</xdr:rowOff>
    </xdr:from>
    <xdr:to>
      <xdr:col>67</xdr:col>
      <xdr:colOff>101600</xdr:colOff>
      <xdr:row>79</xdr:row>
      <xdr:rowOff>144421</xdr:rowOff>
    </xdr:to>
    <xdr:sp macro="" textlink="">
      <xdr:nvSpPr>
        <xdr:cNvPr id="658" name="楕円 657"/>
        <xdr:cNvSpPr/>
      </xdr:nvSpPr>
      <xdr:spPr>
        <a:xfrm>
          <a:off x="12763500" y="1358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135548</xdr:rowOff>
    </xdr:from>
    <xdr:ext cx="469744" cy="259045"/>
    <xdr:sp macro="" textlink="">
      <xdr:nvSpPr>
        <xdr:cNvPr id="659" name="テキスト ボックス 658"/>
        <xdr:cNvSpPr txBox="1"/>
      </xdr:nvSpPr>
      <xdr:spPr>
        <a:xfrm>
          <a:off x="12579428" y="136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63449</xdr:rowOff>
    </xdr:from>
    <xdr:to>
      <xdr:col>85</xdr:col>
      <xdr:colOff>127000</xdr:colOff>
      <xdr:row>97</xdr:row>
      <xdr:rowOff>68642</xdr:rowOff>
    </xdr:to>
    <xdr:cxnSp macro="">
      <xdr:nvCxnSpPr>
        <xdr:cNvPr id="686" name="直線コネクタ 685"/>
        <xdr:cNvCxnSpPr/>
      </xdr:nvCxnSpPr>
      <xdr:spPr>
        <a:xfrm>
          <a:off x="15481300" y="16694099"/>
          <a:ext cx="8382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63449</xdr:rowOff>
    </xdr:from>
    <xdr:to>
      <xdr:col>81</xdr:col>
      <xdr:colOff>50800</xdr:colOff>
      <xdr:row>97</xdr:row>
      <xdr:rowOff>67170</xdr:rowOff>
    </xdr:to>
    <xdr:cxnSp macro="">
      <xdr:nvCxnSpPr>
        <xdr:cNvPr id="689" name="直線コネクタ 688"/>
        <xdr:cNvCxnSpPr/>
      </xdr:nvCxnSpPr>
      <xdr:spPr>
        <a:xfrm flipV="1">
          <a:off x="14592300" y="16694099"/>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67170</xdr:rowOff>
    </xdr:from>
    <xdr:to>
      <xdr:col>76</xdr:col>
      <xdr:colOff>114300</xdr:colOff>
      <xdr:row>97</xdr:row>
      <xdr:rowOff>78229</xdr:rowOff>
    </xdr:to>
    <xdr:cxnSp macro="">
      <xdr:nvCxnSpPr>
        <xdr:cNvPr id="692" name="直線コネクタ 691"/>
        <xdr:cNvCxnSpPr/>
      </xdr:nvCxnSpPr>
      <xdr:spPr>
        <a:xfrm flipV="1">
          <a:off x="13703300" y="16697820"/>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78229</xdr:rowOff>
    </xdr:from>
    <xdr:to>
      <xdr:col>71</xdr:col>
      <xdr:colOff>177800</xdr:colOff>
      <xdr:row>97</xdr:row>
      <xdr:rowOff>82728</xdr:rowOff>
    </xdr:to>
    <xdr:cxnSp macro="">
      <xdr:nvCxnSpPr>
        <xdr:cNvPr id="695" name="直線コネクタ 694"/>
        <xdr:cNvCxnSpPr/>
      </xdr:nvCxnSpPr>
      <xdr:spPr>
        <a:xfrm flipV="1">
          <a:off x="12814300" y="16708879"/>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17842</xdr:rowOff>
    </xdr:from>
    <xdr:to>
      <xdr:col>85</xdr:col>
      <xdr:colOff>177800</xdr:colOff>
      <xdr:row>97</xdr:row>
      <xdr:rowOff>119442</xdr:rowOff>
    </xdr:to>
    <xdr:sp macro="" textlink="">
      <xdr:nvSpPr>
        <xdr:cNvPr id="705" name="楕円 704"/>
        <xdr:cNvSpPr/>
      </xdr:nvSpPr>
      <xdr:spPr>
        <a:xfrm>
          <a:off x="16268700" y="166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167719</xdr:rowOff>
    </xdr:from>
    <xdr:ext cx="534377" cy="259045"/>
    <xdr:sp macro="" textlink="">
      <xdr:nvSpPr>
        <xdr:cNvPr id="706" name="公債費該当値テキスト"/>
        <xdr:cNvSpPr txBox="1"/>
      </xdr:nvSpPr>
      <xdr:spPr>
        <a:xfrm>
          <a:off x="16370300" y="166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12649</xdr:rowOff>
    </xdr:from>
    <xdr:to>
      <xdr:col>81</xdr:col>
      <xdr:colOff>101600</xdr:colOff>
      <xdr:row>97</xdr:row>
      <xdr:rowOff>114249</xdr:rowOff>
    </xdr:to>
    <xdr:sp macro="" textlink="">
      <xdr:nvSpPr>
        <xdr:cNvPr id="707" name="楕円 706"/>
        <xdr:cNvSpPr/>
      </xdr:nvSpPr>
      <xdr:spPr>
        <a:xfrm>
          <a:off x="15430500" y="166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105376</xdr:rowOff>
    </xdr:from>
    <xdr:ext cx="534377" cy="259045"/>
    <xdr:sp macro="" textlink="">
      <xdr:nvSpPr>
        <xdr:cNvPr id="708" name="テキスト ボックス 707"/>
        <xdr:cNvSpPr txBox="1"/>
      </xdr:nvSpPr>
      <xdr:spPr>
        <a:xfrm>
          <a:off x="15214111" y="1673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16370</xdr:rowOff>
    </xdr:from>
    <xdr:to>
      <xdr:col>76</xdr:col>
      <xdr:colOff>165100</xdr:colOff>
      <xdr:row>97</xdr:row>
      <xdr:rowOff>117970</xdr:rowOff>
    </xdr:to>
    <xdr:sp macro="" textlink="">
      <xdr:nvSpPr>
        <xdr:cNvPr id="709" name="楕円 708"/>
        <xdr:cNvSpPr/>
      </xdr:nvSpPr>
      <xdr:spPr>
        <a:xfrm>
          <a:off x="14541500" y="166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109097</xdr:rowOff>
    </xdr:from>
    <xdr:ext cx="534377" cy="259045"/>
    <xdr:sp macro="" textlink="">
      <xdr:nvSpPr>
        <xdr:cNvPr id="710" name="テキスト ボックス 709"/>
        <xdr:cNvSpPr txBox="1"/>
      </xdr:nvSpPr>
      <xdr:spPr>
        <a:xfrm>
          <a:off x="14325111" y="167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27429</xdr:rowOff>
    </xdr:from>
    <xdr:to>
      <xdr:col>72</xdr:col>
      <xdr:colOff>38100</xdr:colOff>
      <xdr:row>97</xdr:row>
      <xdr:rowOff>129029</xdr:rowOff>
    </xdr:to>
    <xdr:sp macro="" textlink="">
      <xdr:nvSpPr>
        <xdr:cNvPr id="711" name="楕円 710"/>
        <xdr:cNvSpPr/>
      </xdr:nvSpPr>
      <xdr:spPr>
        <a:xfrm>
          <a:off x="13652500" y="166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120156</xdr:rowOff>
    </xdr:from>
    <xdr:ext cx="534377" cy="259045"/>
    <xdr:sp macro="" textlink="">
      <xdr:nvSpPr>
        <xdr:cNvPr id="712" name="テキスト ボックス 711"/>
        <xdr:cNvSpPr txBox="1"/>
      </xdr:nvSpPr>
      <xdr:spPr>
        <a:xfrm>
          <a:off x="13436111" y="16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31928</xdr:rowOff>
    </xdr:from>
    <xdr:to>
      <xdr:col>67</xdr:col>
      <xdr:colOff>101600</xdr:colOff>
      <xdr:row>97</xdr:row>
      <xdr:rowOff>133528</xdr:rowOff>
    </xdr:to>
    <xdr:sp macro="" textlink="">
      <xdr:nvSpPr>
        <xdr:cNvPr id="713" name="楕円 712"/>
        <xdr:cNvSpPr/>
      </xdr:nvSpPr>
      <xdr:spPr>
        <a:xfrm>
          <a:off x="12763500" y="166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124655</xdr:rowOff>
    </xdr:from>
    <xdr:ext cx="534377" cy="259045"/>
    <xdr:sp macro="" textlink="">
      <xdr:nvSpPr>
        <xdr:cNvPr id="714" name="テキスト ボックス 713"/>
        <xdr:cNvSpPr txBox="1"/>
      </xdr:nvSpPr>
      <xdr:spPr>
        <a:xfrm>
          <a:off x="12547111" y="1675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総務費は、住民一人当たり</a:t>
          </a:r>
          <a:r>
            <a:rPr kumimoji="1" lang="en-US" altLang="ja-JP" sz="1100">
              <a:solidFill>
                <a:sysClr val="windowText" lastClr="000000"/>
              </a:solidFill>
              <a:effectLst/>
              <a:latin typeface="+mn-lt"/>
              <a:ea typeface="+mn-ea"/>
              <a:cs typeface="+mn-cs"/>
            </a:rPr>
            <a:t>266,990</a:t>
          </a:r>
          <a:r>
            <a:rPr kumimoji="1" lang="ja-JP" altLang="ja-JP" sz="1100">
              <a:solidFill>
                <a:sysClr val="windowText" lastClr="000000"/>
              </a:solidFill>
              <a:effectLst/>
              <a:latin typeface="+mn-lt"/>
              <a:ea typeface="+mn-ea"/>
              <a:cs typeface="+mn-cs"/>
            </a:rPr>
            <a:t>円となっており、類似団体平均を上回っている。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要因としては、光ケーブル整備に係る補助金や、ふるさと応援寄附金事業に係る経費が増額されたことによるものと考えられる。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総務費、災害復旧費を除く各費目が類似団体平均を下回っており、今後においても行政評価による</a:t>
          </a:r>
          <a:r>
            <a:rPr kumimoji="1" lang="en-US" altLang="ja-JP" sz="1100">
              <a:solidFill>
                <a:sysClr val="windowText" lastClr="000000"/>
              </a:solidFill>
              <a:effectLst/>
              <a:latin typeface="+mn-lt"/>
              <a:ea typeface="+mn-ea"/>
              <a:cs typeface="+mn-cs"/>
            </a:rPr>
            <a:t>PDCA</a:t>
          </a:r>
          <a:r>
            <a:rPr kumimoji="1" lang="ja-JP" altLang="ja-JP" sz="1100">
              <a:solidFill>
                <a:sysClr val="windowText" lastClr="000000"/>
              </a:solidFill>
              <a:effectLst/>
              <a:latin typeface="+mn-lt"/>
              <a:ea typeface="+mn-ea"/>
              <a:cs typeface="+mn-cs"/>
            </a:rPr>
            <a:t>サイクルに基づく事務事業の点検・見直し等を推進し、更なる経費削減に努める。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財政調整基金残高の比率については、決算剰余金の積立額の減少により前年度に比べ</a:t>
          </a:r>
          <a:r>
            <a:rPr kumimoji="1" lang="en-US" altLang="ja-JP" sz="1100">
              <a:solidFill>
                <a:sysClr val="windowText" lastClr="000000"/>
              </a:solidFill>
              <a:effectLst/>
              <a:latin typeface="+mn-lt"/>
              <a:ea typeface="+mn-ea"/>
              <a:cs typeface="+mn-cs"/>
            </a:rPr>
            <a:t>1.99</a:t>
          </a:r>
          <a:r>
            <a:rPr kumimoji="1" lang="ja-JP" altLang="ja-JP" sz="1100">
              <a:solidFill>
                <a:sysClr val="windowText" lastClr="000000"/>
              </a:solidFill>
              <a:effectLst/>
              <a:latin typeface="+mn-lt"/>
              <a:ea typeface="+mn-ea"/>
              <a:cs typeface="+mn-cs"/>
            </a:rPr>
            <a:t>ポイント減少している。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実質収支額については、財政運営の健全性を示す指標で、一般的には</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％が望ましいとされており、多額の不要額が生じないように歳入歳出決算見込額の的確な把握に努める。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実質単年度収支については、歳入総額、歳出総額ともに増加したものの昨年度に引き続き赤字となった。</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前年度同様、平成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年度もすべての会計において黒字決算となった。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特に町立太良病院事業会計については、一般会計からの</a:t>
          </a:r>
          <a:r>
            <a:rPr kumimoji="1" lang="ja-JP" altLang="en-US" sz="1100">
              <a:solidFill>
                <a:sysClr val="windowText" lastClr="000000"/>
              </a:solidFill>
              <a:effectLst/>
              <a:latin typeface="+mn-lt"/>
              <a:ea typeface="+mn-ea"/>
              <a:cs typeface="+mn-cs"/>
            </a:rPr>
            <a:t>繰</a:t>
          </a:r>
          <a:r>
            <a:rPr kumimoji="1" lang="ja-JP" altLang="ja-JP" sz="1100">
              <a:solidFill>
                <a:sysClr val="windowText" lastClr="000000"/>
              </a:solidFill>
              <a:effectLst/>
              <a:latin typeface="+mn-lt"/>
              <a:ea typeface="+mn-ea"/>
              <a:cs typeface="+mn-cs"/>
            </a:rPr>
            <a:t>出しはあるものの経営努力のあとがうかがえる。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今後においても、引き続き全会計において黒字決算となるよう健全経営に努める。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14417_&#22826;&#3339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39.4</v>
          </cell>
          <cell r="BX53">
            <v>39.6</v>
          </cell>
          <cell r="CF53">
            <v>41.7</v>
          </cell>
          <cell r="CN53">
            <v>43.1</v>
          </cell>
          <cell r="CV53">
            <v>45</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row>
        <row r="75">
          <cell r="BP75">
            <v>4.9000000000000004</v>
          </cell>
          <cell r="BX75">
            <v>3.9</v>
          </cell>
          <cell r="CF75">
            <v>3.5</v>
          </cell>
          <cell r="CN75">
            <v>3.7</v>
          </cell>
          <cell r="CV75">
            <v>4.2</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81</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83</v>
      </c>
      <c r="C3" s="612"/>
      <c r="D3" s="612"/>
      <c r="E3" s="613"/>
      <c r="F3" s="613"/>
      <c r="G3" s="613"/>
      <c r="H3" s="613"/>
      <c r="I3" s="613"/>
      <c r="J3" s="613"/>
      <c r="K3" s="613"/>
      <c r="L3" s="613" t="s">
        <v>84</v>
      </c>
      <c r="M3" s="613"/>
      <c r="N3" s="613"/>
      <c r="O3" s="613"/>
      <c r="P3" s="613"/>
      <c r="Q3" s="613"/>
      <c r="R3" s="616"/>
      <c r="S3" s="616"/>
      <c r="T3" s="616"/>
      <c r="U3" s="616"/>
      <c r="V3" s="617"/>
      <c r="W3" s="507" t="s">
        <v>85</v>
      </c>
      <c r="X3" s="508"/>
      <c r="Y3" s="508"/>
      <c r="Z3" s="508"/>
      <c r="AA3" s="508"/>
      <c r="AB3" s="612"/>
      <c r="AC3" s="616" t="s">
        <v>86</v>
      </c>
      <c r="AD3" s="508"/>
      <c r="AE3" s="508"/>
      <c r="AF3" s="508"/>
      <c r="AG3" s="508"/>
      <c r="AH3" s="508"/>
      <c r="AI3" s="508"/>
      <c r="AJ3" s="508"/>
      <c r="AK3" s="508"/>
      <c r="AL3" s="578"/>
      <c r="AM3" s="507" t="s">
        <v>87</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88</v>
      </c>
      <c r="BO3" s="508"/>
      <c r="BP3" s="508"/>
      <c r="BQ3" s="508"/>
      <c r="BR3" s="508"/>
      <c r="BS3" s="508"/>
      <c r="BT3" s="508"/>
      <c r="BU3" s="578"/>
      <c r="BV3" s="507" t="s">
        <v>89</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90</v>
      </c>
      <c r="CU3" s="508"/>
      <c r="CV3" s="508"/>
      <c r="CW3" s="508"/>
      <c r="CX3" s="508"/>
      <c r="CY3" s="508"/>
      <c r="CZ3" s="508"/>
      <c r="DA3" s="578"/>
      <c r="DB3" s="507" t="s">
        <v>91</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92</v>
      </c>
      <c r="AZ4" s="421"/>
      <c r="BA4" s="421"/>
      <c r="BB4" s="421"/>
      <c r="BC4" s="421"/>
      <c r="BD4" s="421"/>
      <c r="BE4" s="421"/>
      <c r="BF4" s="421"/>
      <c r="BG4" s="421"/>
      <c r="BH4" s="421"/>
      <c r="BI4" s="421"/>
      <c r="BJ4" s="421"/>
      <c r="BK4" s="421"/>
      <c r="BL4" s="421"/>
      <c r="BM4" s="422"/>
      <c r="BN4" s="423">
        <v>7078089</v>
      </c>
      <c r="BO4" s="424"/>
      <c r="BP4" s="424"/>
      <c r="BQ4" s="424"/>
      <c r="BR4" s="424"/>
      <c r="BS4" s="424"/>
      <c r="BT4" s="424"/>
      <c r="BU4" s="425"/>
      <c r="BV4" s="423">
        <v>7118474</v>
      </c>
      <c r="BW4" s="424"/>
      <c r="BX4" s="424"/>
      <c r="BY4" s="424"/>
      <c r="BZ4" s="424"/>
      <c r="CA4" s="424"/>
      <c r="CB4" s="424"/>
      <c r="CC4" s="425"/>
      <c r="CD4" s="604" t="s">
        <v>93</v>
      </c>
      <c r="CE4" s="605"/>
      <c r="CF4" s="605"/>
      <c r="CG4" s="605"/>
      <c r="CH4" s="605"/>
      <c r="CI4" s="605"/>
      <c r="CJ4" s="605"/>
      <c r="CK4" s="605"/>
      <c r="CL4" s="605"/>
      <c r="CM4" s="605"/>
      <c r="CN4" s="605"/>
      <c r="CO4" s="605"/>
      <c r="CP4" s="605"/>
      <c r="CQ4" s="605"/>
      <c r="CR4" s="605"/>
      <c r="CS4" s="606"/>
      <c r="CT4" s="607">
        <v>3.7</v>
      </c>
      <c r="CU4" s="608"/>
      <c r="CV4" s="608"/>
      <c r="CW4" s="608"/>
      <c r="CX4" s="608"/>
      <c r="CY4" s="608"/>
      <c r="CZ4" s="608"/>
      <c r="DA4" s="609"/>
      <c r="DB4" s="607">
        <v>3.7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94</v>
      </c>
      <c r="AN5" s="402"/>
      <c r="AO5" s="402"/>
      <c r="AP5" s="402"/>
      <c r="AQ5" s="402"/>
      <c r="AR5" s="402"/>
      <c r="AS5" s="402"/>
      <c r="AT5" s="403"/>
      <c r="AU5" s="485" t="s">
        <v>95</v>
      </c>
      <c r="AV5" s="486"/>
      <c r="AW5" s="486"/>
      <c r="AX5" s="486"/>
      <c r="AY5" s="408" t="s">
        <v>96</v>
      </c>
      <c r="AZ5" s="409"/>
      <c r="BA5" s="409"/>
      <c r="BB5" s="409"/>
      <c r="BC5" s="409"/>
      <c r="BD5" s="409"/>
      <c r="BE5" s="409"/>
      <c r="BF5" s="409"/>
      <c r="BG5" s="409"/>
      <c r="BH5" s="409"/>
      <c r="BI5" s="409"/>
      <c r="BJ5" s="409"/>
      <c r="BK5" s="409"/>
      <c r="BL5" s="409"/>
      <c r="BM5" s="410"/>
      <c r="BN5" s="428">
        <v>6915599</v>
      </c>
      <c r="BO5" s="429"/>
      <c r="BP5" s="429"/>
      <c r="BQ5" s="429"/>
      <c r="BR5" s="429"/>
      <c r="BS5" s="429"/>
      <c r="BT5" s="429"/>
      <c r="BU5" s="430"/>
      <c r="BV5" s="428">
        <v>6986440</v>
      </c>
      <c r="BW5" s="429"/>
      <c r="BX5" s="429"/>
      <c r="BY5" s="429"/>
      <c r="BZ5" s="429"/>
      <c r="CA5" s="429"/>
      <c r="CB5" s="429"/>
      <c r="CC5" s="430"/>
      <c r="CD5" s="437" t="s">
        <v>97</v>
      </c>
      <c r="CE5" s="438"/>
      <c r="CF5" s="438"/>
      <c r="CG5" s="438"/>
      <c r="CH5" s="438"/>
      <c r="CI5" s="438"/>
      <c r="CJ5" s="438"/>
      <c r="CK5" s="438"/>
      <c r="CL5" s="438"/>
      <c r="CM5" s="438"/>
      <c r="CN5" s="438"/>
      <c r="CO5" s="438"/>
      <c r="CP5" s="438"/>
      <c r="CQ5" s="438"/>
      <c r="CR5" s="438"/>
      <c r="CS5" s="439"/>
      <c r="CT5" s="398">
        <v>91</v>
      </c>
      <c r="CU5" s="399"/>
      <c r="CV5" s="399"/>
      <c r="CW5" s="399"/>
      <c r="CX5" s="399"/>
      <c r="CY5" s="399"/>
      <c r="CZ5" s="399"/>
      <c r="DA5" s="400"/>
      <c r="DB5" s="398">
        <v>89.5</v>
      </c>
      <c r="DC5" s="399"/>
      <c r="DD5" s="399"/>
      <c r="DE5" s="399"/>
      <c r="DF5" s="399"/>
      <c r="DG5" s="399"/>
      <c r="DH5" s="399"/>
      <c r="DI5" s="400"/>
      <c r="DJ5" s="186"/>
      <c r="DK5" s="186"/>
      <c r="DL5" s="186"/>
      <c r="DM5" s="186"/>
      <c r="DN5" s="186"/>
      <c r="DO5" s="186"/>
    </row>
    <row r="6" spans="1:119" ht="18.75" customHeight="1" x14ac:dyDescent="0.15">
      <c r="A6" s="187"/>
      <c r="B6" s="584" t="s">
        <v>98</v>
      </c>
      <c r="C6" s="442"/>
      <c r="D6" s="442"/>
      <c r="E6" s="585"/>
      <c r="F6" s="585"/>
      <c r="G6" s="585"/>
      <c r="H6" s="585"/>
      <c r="I6" s="585"/>
      <c r="J6" s="585"/>
      <c r="K6" s="585"/>
      <c r="L6" s="585" t="s">
        <v>99</v>
      </c>
      <c r="M6" s="585"/>
      <c r="N6" s="585"/>
      <c r="O6" s="585"/>
      <c r="P6" s="585"/>
      <c r="Q6" s="585"/>
      <c r="R6" s="466"/>
      <c r="S6" s="466"/>
      <c r="T6" s="466"/>
      <c r="U6" s="466"/>
      <c r="V6" s="591"/>
      <c r="W6" s="519" t="s">
        <v>100</v>
      </c>
      <c r="X6" s="441"/>
      <c r="Y6" s="441"/>
      <c r="Z6" s="441"/>
      <c r="AA6" s="441"/>
      <c r="AB6" s="442"/>
      <c r="AC6" s="596" t="s">
        <v>101</v>
      </c>
      <c r="AD6" s="597"/>
      <c r="AE6" s="597"/>
      <c r="AF6" s="597"/>
      <c r="AG6" s="597"/>
      <c r="AH6" s="597"/>
      <c r="AI6" s="597"/>
      <c r="AJ6" s="597"/>
      <c r="AK6" s="597"/>
      <c r="AL6" s="598"/>
      <c r="AM6" s="497" t="s">
        <v>102</v>
      </c>
      <c r="AN6" s="402"/>
      <c r="AO6" s="402"/>
      <c r="AP6" s="402"/>
      <c r="AQ6" s="402"/>
      <c r="AR6" s="402"/>
      <c r="AS6" s="402"/>
      <c r="AT6" s="403"/>
      <c r="AU6" s="485" t="s">
        <v>95</v>
      </c>
      <c r="AV6" s="486"/>
      <c r="AW6" s="486"/>
      <c r="AX6" s="486"/>
      <c r="AY6" s="408" t="s">
        <v>103</v>
      </c>
      <c r="AZ6" s="409"/>
      <c r="BA6" s="409"/>
      <c r="BB6" s="409"/>
      <c r="BC6" s="409"/>
      <c r="BD6" s="409"/>
      <c r="BE6" s="409"/>
      <c r="BF6" s="409"/>
      <c r="BG6" s="409"/>
      <c r="BH6" s="409"/>
      <c r="BI6" s="409"/>
      <c r="BJ6" s="409"/>
      <c r="BK6" s="409"/>
      <c r="BL6" s="409"/>
      <c r="BM6" s="410"/>
      <c r="BN6" s="428">
        <v>162490</v>
      </c>
      <c r="BO6" s="429"/>
      <c r="BP6" s="429"/>
      <c r="BQ6" s="429"/>
      <c r="BR6" s="429"/>
      <c r="BS6" s="429"/>
      <c r="BT6" s="429"/>
      <c r="BU6" s="430"/>
      <c r="BV6" s="428">
        <v>132034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93.9</v>
      </c>
      <c r="CU6" s="582"/>
      <c r="CV6" s="582"/>
      <c r="CW6" s="582"/>
      <c r="CX6" s="582"/>
      <c r="CY6" s="582"/>
      <c r="CZ6" s="582"/>
      <c r="DA6" s="583"/>
      <c r="DB6" s="581">
        <v>93.2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42976</v>
      </c>
      <c r="BO7" s="429"/>
      <c r="BP7" s="429"/>
      <c r="BQ7" s="429"/>
      <c r="BR7" s="429"/>
      <c r="BS7" s="429"/>
      <c r="BT7" s="429"/>
      <c r="BU7" s="430"/>
      <c r="BV7" s="428">
        <v>12750</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3218476</v>
      </c>
      <c r="CU7" s="429"/>
      <c r="CV7" s="429"/>
      <c r="CW7" s="429"/>
      <c r="CX7" s="429"/>
      <c r="CY7" s="429"/>
      <c r="CZ7" s="429"/>
      <c r="DA7" s="430"/>
      <c r="DB7" s="428">
        <v>3243914</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95</v>
      </c>
      <c r="AV8" s="486"/>
      <c r="AW8" s="486"/>
      <c r="AX8" s="486"/>
      <c r="AY8" s="408" t="s">
        <v>110</v>
      </c>
      <c r="AZ8" s="409"/>
      <c r="BA8" s="409"/>
      <c r="BB8" s="409"/>
      <c r="BC8" s="409"/>
      <c r="BD8" s="409"/>
      <c r="BE8" s="409"/>
      <c r="BF8" s="409"/>
      <c r="BG8" s="409"/>
      <c r="BH8" s="409"/>
      <c r="BI8" s="409"/>
      <c r="BJ8" s="409"/>
      <c r="BK8" s="409"/>
      <c r="BL8" s="409"/>
      <c r="BM8" s="410"/>
      <c r="BN8" s="428">
        <v>119514</v>
      </c>
      <c r="BO8" s="429"/>
      <c r="BP8" s="429"/>
      <c r="BQ8" s="429"/>
      <c r="BR8" s="429"/>
      <c r="BS8" s="429"/>
      <c r="BT8" s="429"/>
      <c r="BU8" s="430"/>
      <c r="BV8" s="428">
        <v>119284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0.25</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8779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106</v>
      </c>
      <c r="AV9" s="486"/>
      <c r="AW9" s="486"/>
      <c r="AX9" s="486"/>
      <c r="AY9" s="408" t="s">
        <v>116</v>
      </c>
      <c r="AZ9" s="409"/>
      <c r="BA9" s="409"/>
      <c r="BB9" s="409"/>
      <c r="BC9" s="409"/>
      <c r="BD9" s="409"/>
      <c r="BE9" s="409"/>
      <c r="BF9" s="409"/>
      <c r="BG9" s="409"/>
      <c r="BH9" s="409"/>
      <c r="BI9" s="409"/>
      <c r="BJ9" s="409"/>
      <c r="BK9" s="409"/>
      <c r="BL9" s="409"/>
      <c r="BM9" s="410"/>
      <c r="BN9" s="428">
        <v>230</v>
      </c>
      <c r="BO9" s="429"/>
      <c r="BP9" s="429"/>
      <c r="BQ9" s="429"/>
      <c r="BR9" s="429"/>
      <c r="BS9" s="429"/>
      <c r="BT9" s="429"/>
      <c r="BU9" s="430"/>
      <c r="BV9" s="428">
        <v>-5555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12.4</v>
      </c>
      <c r="CU9" s="399"/>
      <c r="CV9" s="399"/>
      <c r="CW9" s="399"/>
      <c r="CX9" s="399"/>
      <c r="CY9" s="399"/>
      <c r="CZ9" s="399"/>
      <c r="DA9" s="400"/>
      <c r="DB9" s="398">
        <v>12.5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9842</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1446</v>
      </c>
      <c r="BO10" s="429"/>
      <c r="BP10" s="429"/>
      <c r="BQ10" s="429"/>
      <c r="BR10" s="429"/>
      <c r="BS10" s="429"/>
      <c r="BT10" s="429"/>
      <c r="BU10" s="430"/>
      <c r="BV10" s="428">
        <v>886</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8714</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106</v>
      </c>
      <c r="AV12" s="486"/>
      <c r="AW12" s="486"/>
      <c r="AX12" s="486"/>
      <c r="AY12" s="408" t="s">
        <v>136</v>
      </c>
      <c r="AZ12" s="409"/>
      <c r="BA12" s="409"/>
      <c r="BB12" s="409"/>
      <c r="BC12" s="409"/>
      <c r="BD12" s="409"/>
      <c r="BE12" s="409"/>
      <c r="BF12" s="409"/>
      <c r="BG12" s="409"/>
      <c r="BH12" s="409"/>
      <c r="BI12" s="409"/>
      <c r="BJ12" s="409"/>
      <c r="BK12" s="409"/>
      <c r="BL12" s="409"/>
      <c r="BM12" s="410"/>
      <c r="BN12" s="428">
        <v>127000</v>
      </c>
      <c r="BO12" s="429"/>
      <c r="BP12" s="429"/>
      <c r="BQ12" s="429"/>
      <c r="BR12" s="429"/>
      <c r="BS12" s="429"/>
      <c r="BT12" s="429"/>
      <c r="BU12" s="430"/>
      <c r="BV12" s="428">
        <v>92221</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130</v>
      </c>
      <c r="CU12" s="542"/>
      <c r="CV12" s="542"/>
      <c r="CW12" s="542"/>
      <c r="CX12" s="542"/>
      <c r="CY12" s="542"/>
      <c r="CZ12" s="542"/>
      <c r="DA12" s="543"/>
      <c r="DB12" s="541" t="s">
        <v>130</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8660</v>
      </c>
      <c r="S13" s="532"/>
      <c r="T13" s="532"/>
      <c r="U13" s="532"/>
      <c r="V13" s="533"/>
      <c r="W13" s="519" t="s">
        <v>139</v>
      </c>
      <c r="X13" s="441"/>
      <c r="Y13" s="441"/>
      <c r="Z13" s="441"/>
      <c r="AA13" s="441"/>
      <c r="AB13" s="442"/>
      <c r="AC13" s="404">
        <v>1551</v>
      </c>
      <c r="AD13" s="405"/>
      <c r="AE13" s="405"/>
      <c r="AF13" s="405"/>
      <c r="AG13" s="406"/>
      <c r="AH13" s="404">
        <v>1699</v>
      </c>
      <c r="AI13" s="405"/>
      <c r="AJ13" s="405"/>
      <c r="AK13" s="405"/>
      <c r="AL13" s="407"/>
      <c r="AM13" s="497" t="s">
        <v>140</v>
      </c>
      <c r="AN13" s="402"/>
      <c r="AO13" s="402"/>
      <c r="AP13" s="402"/>
      <c r="AQ13" s="402"/>
      <c r="AR13" s="402"/>
      <c r="AS13" s="402"/>
      <c r="AT13" s="403"/>
      <c r="AU13" s="485" t="s">
        <v>120</v>
      </c>
      <c r="AV13" s="486"/>
      <c r="AW13" s="486"/>
      <c r="AX13" s="486"/>
      <c r="AY13" s="408" t="s">
        <v>141</v>
      </c>
      <c r="AZ13" s="409"/>
      <c r="BA13" s="409"/>
      <c r="BB13" s="409"/>
      <c r="BC13" s="409"/>
      <c r="BD13" s="409"/>
      <c r="BE13" s="409"/>
      <c r="BF13" s="409"/>
      <c r="BG13" s="409"/>
      <c r="BH13" s="409"/>
      <c r="BI13" s="409"/>
      <c r="BJ13" s="409"/>
      <c r="BK13" s="409"/>
      <c r="BL13" s="409"/>
      <c r="BM13" s="410"/>
      <c r="BN13" s="428">
        <v>-125324</v>
      </c>
      <c r="BO13" s="429"/>
      <c r="BP13" s="429"/>
      <c r="BQ13" s="429"/>
      <c r="BR13" s="429"/>
      <c r="BS13" s="429"/>
      <c r="BT13" s="429"/>
      <c r="BU13" s="430"/>
      <c r="BV13" s="428">
        <v>-96890</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4.2</v>
      </c>
      <c r="CU13" s="399"/>
      <c r="CV13" s="399"/>
      <c r="CW13" s="399"/>
      <c r="CX13" s="399"/>
      <c r="CY13" s="399"/>
      <c r="CZ13" s="399"/>
      <c r="DA13" s="400"/>
      <c r="DB13" s="398">
        <v>3.7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8890</v>
      </c>
      <c r="S14" s="532"/>
      <c r="T14" s="532"/>
      <c r="U14" s="532"/>
      <c r="V14" s="533"/>
      <c r="W14" s="534"/>
      <c r="X14" s="444"/>
      <c r="Y14" s="444"/>
      <c r="Z14" s="444"/>
      <c r="AA14" s="444"/>
      <c r="AB14" s="445"/>
      <c r="AC14" s="524">
        <v>32</v>
      </c>
      <c r="AD14" s="525"/>
      <c r="AE14" s="525"/>
      <c r="AF14" s="525"/>
      <c r="AG14" s="526"/>
      <c r="AH14" s="524">
        <v>33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129</v>
      </c>
      <c r="CU14" s="536"/>
      <c r="CV14" s="536"/>
      <c r="CW14" s="536"/>
      <c r="CX14" s="536"/>
      <c r="CY14" s="536"/>
      <c r="CZ14" s="536"/>
      <c r="DA14" s="537"/>
      <c r="DB14" s="535" t="s">
        <v>145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146</v>
      </c>
      <c r="N15" s="529"/>
      <c r="O15" s="529"/>
      <c r="P15" s="529"/>
      <c r="Q15" s="530"/>
      <c r="R15" s="531">
        <v>8843</v>
      </c>
      <c r="S15" s="532"/>
      <c r="T15" s="532"/>
      <c r="U15" s="532"/>
      <c r="V15" s="533"/>
      <c r="W15" s="519" t="s">
        <v>147</v>
      </c>
      <c r="X15" s="441"/>
      <c r="Y15" s="441"/>
      <c r="Z15" s="441"/>
      <c r="AA15" s="441"/>
      <c r="AB15" s="442"/>
      <c r="AC15" s="404">
        <v>1082</v>
      </c>
      <c r="AD15" s="405"/>
      <c r="AE15" s="405"/>
      <c r="AF15" s="405"/>
      <c r="AG15" s="406"/>
      <c r="AH15" s="404">
        <v>1215</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764967</v>
      </c>
      <c r="BO15" s="424"/>
      <c r="BP15" s="424"/>
      <c r="BQ15" s="424"/>
      <c r="BR15" s="424"/>
      <c r="BS15" s="424"/>
      <c r="BT15" s="424"/>
      <c r="BU15" s="425"/>
      <c r="BV15" s="423">
        <v>762885</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22.4</v>
      </c>
      <c r="AD16" s="525"/>
      <c r="AE16" s="525"/>
      <c r="AF16" s="525"/>
      <c r="AG16" s="526"/>
      <c r="AH16" s="524">
        <v>23.6</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2931637</v>
      </c>
      <c r="BO16" s="429"/>
      <c r="BP16" s="429"/>
      <c r="BQ16" s="429"/>
      <c r="BR16" s="429"/>
      <c r="BS16" s="429"/>
      <c r="BT16" s="429"/>
      <c r="BU16" s="430"/>
      <c r="BV16" s="428">
        <v>2916266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2208</v>
      </c>
      <c r="AD17" s="405"/>
      <c r="AE17" s="405"/>
      <c r="AF17" s="405"/>
      <c r="AG17" s="406"/>
      <c r="AH17" s="404">
        <v>2231</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955825</v>
      </c>
      <c r="BO17" s="429"/>
      <c r="BP17" s="429"/>
      <c r="BQ17" s="429"/>
      <c r="BR17" s="429"/>
      <c r="BS17" s="429"/>
      <c r="BT17" s="429"/>
      <c r="BU17" s="430"/>
      <c r="BV17" s="428">
        <v>960530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74.3</v>
      </c>
      <c r="M18" s="493"/>
      <c r="N18" s="493"/>
      <c r="O18" s="493"/>
      <c r="P18" s="493"/>
      <c r="Q18" s="493"/>
      <c r="R18" s="494"/>
      <c r="S18" s="494"/>
      <c r="T18" s="494"/>
      <c r="U18" s="494"/>
      <c r="V18" s="495"/>
      <c r="W18" s="509"/>
      <c r="X18" s="510"/>
      <c r="Y18" s="510"/>
      <c r="Z18" s="510"/>
      <c r="AA18" s="510"/>
      <c r="AB18" s="520"/>
      <c r="AC18" s="392">
        <v>45.6</v>
      </c>
      <c r="AD18" s="393"/>
      <c r="AE18" s="393"/>
      <c r="AF18" s="393"/>
      <c r="AG18" s="496"/>
      <c r="AH18" s="392">
        <v>43.4</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2978575</v>
      </c>
      <c r="BO18" s="429"/>
      <c r="BP18" s="429"/>
      <c r="BQ18" s="429"/>
      <c r="BR18" s="429"/>
      <c r="BS18" s="429"/>
      <c r="BT18" s="429"/>
      <c r="BU18" s="430"/>
      <c r="BV18" s="428">
        <v>2926856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118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3717831</v>
      </c>
      <c r="BO19" s="429"/>
      <c r="BP19" s="429"/>
      <c r="BQ19" s="429"/>
      <c r="BR19" s="429"/>
      <c r="BS19" s="429"/>
      <c r="BT19" s="429"/>
      <c r="BU19" s="430"/>
      <c r="BV19" s="428">
        <v>3823390</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2838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4594287</v>
      </c>
      <c r="BO23" s="429"/>
      <c r="BP23" s="429"/>
      <c r="BQ23" s="429"/>
      <c r="BR23" s="429"/>
      <c r="BS23" s="429"/>
      <c r="BT23" s="429"/>
      <c r="BU23" s="430"/>
      <c r="BV23" s="428">
        <v>4798755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7140</v>
      </c>
      <c r="R24" s="405"/>
      <c r="S24" s="405"/>
      <c r="T24" s="405"/>
      <c r="U24" s="405"/>
      <c r="V24" s="406"/>
      <c r="W24" s="470"/>
      <c r="X24" s="461"/>
      <c r="Y24" s="462"/>
      <c r="Z24" s="401" t="s">
        <v>171</v>
      </c>
      <c r="AA24" s="402"/>
      <c r="AB24" s="402"/>
      <c r="AC24" s="402"/>
      <c r="AD24" s="402"/>
      <c r="AE24" s="402"/>
      <c r="AF24" s="402"/>
      <c r="AG24" s="403"/>
      <c r="AH24" s="404">
        <v>89</v>
      </c>
      <c r="AI24" s="405"/>
      <c r="AJ24" s="405"/>
      <c r="AK24" s="405"/>
      <c r="AL24" s="406"/>
      <c r="AM24" s="404">
        <v>266733</v>
      </c>
      <c r="AN24" s="405"/>
      <c r="AO24" s="405"/>
      <c r="AP24" s="405"/>
      <c r="AQ24" s="405"/>
      <c r="AR24" s="406"/>
      <c r="AS24" s="404">
        <v>2997</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4327950</v>
      </c>
      <c r="BO24" s="429"/>
      <c r="BP24" s="429"/>
      <c r="BQ24" s="429"/>
      <c r="BR24" s="429"/>
      <c r="BS24" s="429"/>
      <c r="BT24" s="429"/>
      <c r="BU24" s="430"/>
      <c r="BV24" s="428">
        <v>4512045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1</v>
      </c>
      <c r="M25" s="405"/>
      <c r="N25" s="405"/>
      <c r="O25" s="405"/>
      <c r="P25" s="406"/>
      <c r="Q25" s="404">
        <v>5960</v>
      </c>
      <c r="R25" s="405"/>
      <c r="S25" s="405"/>
      <c r="T25" s="405"/>
      <c r="U25" s="405"/>
      <c r="V25" s="406"/>
      <c r="W25" s="470"/>
      <c r="X25" s="461"/>
      <c r="Y25" s="462"/>
      <c r="Z25" s="401" t="s">
        <v>174</v>
      </c>
      <c r="AA25" s="402"/>
      <c r="AB25" s="402"/>
      <c r="AC25" s="402"/>
      <c r="AD25" s="402"/>
      <c r="AE25" s="402"/>
      <c r="AF25" s="402"/>
      <c r="AG25" s="403"/>
      <c r="AH25" s="404" t="s">
        <v>129</v>
      </c>
      <c r="AI25" s="405"/>
      <c r="AJ25" s="405"/>
      <c r="AK25" s="405"/>
      <c r="AL25" s="406"/>
      <c r="AM25" s="404" t="s">
        <v>175</v>
      </c>
      <c r="AN25" s="405"/>
      <c r="AO25" s="405"/>
      <c r="AP25" s="405"/>
      <c r="AQ25" s="405"/>
      <c r="AR25" s="406"/>
      <c r="AS25" s="404" t="s">
        <v>129</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v>1570975</v>
      </c>
      <c r="BO25" s="424"/>
      <c r="BP25" s="424"/>
      <c r="BQ25" s="424"/>
      <c r="BR25" s="424"/>
      <c r="BS25" s="424"/>
      <c r="BT25" s="424"/>
      <c r="BU25" s="425"/>
      <c r="BV25" s="423">
        <v>1548580</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5370</v>
      </c>
      <c r="R26" s="405"/>
      <c r="S26" s="405"/>
      <c r="T26" s="405"/>
      <c r="U26" s="405"/>
      <c r="V26" s="406"/>
      <c r="W26" s="470"/>
      <c r="X26" s="461"/>
      <c r="Y26" s="462"/>
      <c r="Z26" s="401" t="s">
        <v>178</v>
      </c>
      <c r="AA26" s="483"/>
      <c r="AB26" s="483"/>
      <c r="AC26" s="483"/>
      <c r="AD26" s="483"/>
      <c r="AE26" s="483"/>
      <c r="AF26" s="483"/>
      <c r="AG26" s="484"/>
      <c r="AH26" s="404">
        <v>1</v>
      </c>
      <c r="AI26" s="405"/>
      <c r="AJ26" s="405"/>
      <c r="AK26" s="405"/>
      <c r="AL26" s="406"/>
      <c r="AM26" s="404" t="s">
        <v>179</v>
      </c>
      <c r="AN26" s="405"/>
      <c r="AO26" s="405"/>
      <c r="AP26" s="405"/>
      <c r="AQ26" s="405"/>
      <c r="AR26" s="406"/>
      <c r="AS26" s="404" t="s">
        <v>179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175</v>
      </c>
      <c r="BO26" s="429"/>
      <c r="BP26" s="429"/>
      <c r="BQ26" s="429"/>
      <c r="BR26" s="429"/>
      <c r="BS26" s="429"/>
      <c r="BT26" s="429"/>
      <c r="BU26" s="430"/>
      <c r="BV26" s="428" t="s">
        <v>175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3110</v>
      </c>
      <c r="R27" s="405"/>
      <c r="S27" s="405"/>
      <c r="T27" s="405"/>
      <c r="U27" s="405"/>
      <c r="V27" s="406"/>
      <c r="W27" s="470"/>
      <c r="X27" s="461"/>
      <c r="Y27" s="462"/>
      <c r="Z27" s="401" t="s">
        <v>182</v>
      </c>
      <c r="AA27" s="402"/>
      <c r="AB27" s="402"/>
      <c r="AC27" s="402"/>
      <c r="AD27" s="402"/>
      <c r="AE27" s="402"/>
      <c r="AF27" s="402"/>
      <c r="AG27" s="403"/>
      <c r="AH27" s="404">
        <v>1</v>
      </c>
      <c r="AI27" s="405"/>
      <c r="AJ27" s="405"/>
      <c r="AK27" s="405"/>
      <c r="AL27" s="406"/>
      <c r="AM27" s="404" t="s">
        <v>179</v>
      </c>
      <c r="AN27" s="405"/>
      <c r="AO27" s="405"/>
      <c r="AP27" s="405"/>
      <c r="AQ27" s="405"/>
      <c r="AR27" s="406"/>
      <c r="AS27" s="404" t="s">
        <v>183</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129</v>
      </c>
      <c r="BO27" s="432"/>
      <c r="BP27" s="432"/>
      <c r="BQ27" s="432"/>
      <c r="BR27" s="432"/>
      <c r="BS27" s="432"/>
      <c r="BT27" s="432"/>
      <c r="BU27" s="433"/>
      <c r="BV27" s="431" t="s">
        <v>175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2580</v>
      </c>
      <c r="R28" s="405"/>
      <c r="S28" s="405"/>
      <c r="T28" s="405"/>
      <c r="U28" s="405"/>
      <c r="V28" s="406"/>
      <c r="W28" s="470"/>
      <c r="X28" s="461"/>
      <c r="Y28" s="462"/>
      <c r="Z28" s="401" t="s">
        <v>186</v>
      </c>
      <c r="AA28" s="402"/>
      <c r="AB28" s="402"/>
      <c r="AC28" s="402"/>
      <c r="AD28" s="402"/>
      <c r="AE28" s="402"/>
      <c r="AF28" s="402"/>
      <c r="AG28" s="403"/>
      <c r="AH28" s="404" t="s">
        <v>129</v>
      </c>
      <c r="AI28" s="405"/>
      <c r="AJ28" s="405"/>
      <c r="AK28" s="405"/>
      <c r="AL28" s="406"/>
      <c r="AM28" s="404" t="s">
        <v>129</v>
      </c>
      <c r="AN28" s="405"/>
      <c r="AO28" s="405"/>
      <c r="AP28" s="405"/>
      <c r="AQ28" s="405"/>
      <c r="AR28" s="406"/>
      <c r="AS28" s="404" t="s">
        <v>129</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1417523</v>
      </c>
      <c r="BO28" s="424"/>
      <c r="BP28" s="424"/>
      <c r="BQ28" s="424"/>
      <c r="BR28" s="424"/>
      <c r="BS28" s="424"/>
      <c r="BT28" s="424"/>
      <c r="BU28" s="425"/>
      <c r="BV28" s="423">
        <v>1493077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9</v>
      </c>
      <c r="M29" s="405"/>
      <c r="N29" s="405"/>
      <c r="O29" s="405"/>
      <c r="P29" s="406"/>
      <c r="Q29" s="404">
        <v>2430</v>
      </c>
      <c r="R29" s="405"/>
      <c r="S29" s="405"/>
      <c r="T29" s="405"/>
      <c r="U29" s="405"/>
      <c r="V29" s="406"/>
      <c r="W29" s="471"/>
      <c r="X29" s="472"/>
      <c r="Y29" s="473"/>
      <c r="Z29" s="401" t="s">
        <v>189</v>
      </c>
      <c r="AA29" s="402"/>
      <c r="AB29" s="402"/>
      <c r="AC29" s="402"/>
      <c r="AD29" s="402"/>
      <c r="AE29" s="402"/>
      <c r="AF29" s="402"/>
      <c r="AG29" s="403"/>
      <c r="AH29" s="404">
        <v>90</v>
      </c>
      <c r="AI29" s="405"/>
      <c r="AJ29" s="405"/>
      <c r="AK29" s="405"/>
      <c r="AL29" s="406"/>
      <c r="AM29" s="404">
        <v>270631</v>
      </c>
      <c r="AN29" s="405"/>
      <c r="AO29" s="405"/>
      <c r="AP29" s="405"/>
      <c r="AQ29" s="405"/>
      <c r="AR29" s="406"/>
      <c r="AS29" s="404">
        <v>3007</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1525771</v>
      </c>
      <c r="BO29" s="429"/>
      <c r="BP29" s="429"/>
      <c r="BQ29" s="429"/>
      <c r="BR29" s="429"/>
      <c r="BS29" s="429"/>
      <c r="BT29" s="429"/>
      <c r="BU29" s="430"/>
      <c r="BV29" s="428">
        <v>1525268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95.6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3711069</v>
      </c>
      <c r="BO30" s="432"/>
      <c r="BP30" s="432"/>
      <c r="BQ30" s="432"/>
      <c r="BR30" s="432"/>
      <c r="BS30" s="432"/>
      <c r="BT30" s="432"/>
      <c r="BU30" s="433"/>
      <c r="BV30" s="431">
        <v>3394514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200</v>
      </c>
      <c r="V33" s="391"/>
      <c r="W33" s="390" t="s">
        <v>201</v>
      </c>
      <c r="X33" s="390"/>
      <c r="Y33" s="390"/>
      <c r="Z33" s="390"/>
      <c r="AA33" s="390"/>
      <c r="AB33" s="390"/>
      <c r="AC33" s="390"/>
      <c r="AD33" s="390"/>
      <c r="AE33" s="390"/>
      <c r="AF33" s="390"/>
      <c r="AG33" s="390"/>
      <c r="AH33" s="390"/>
      <c r="AI33" s="390"/>
      <c r="AJ33" s="390"/>
      <c r="AK33" s="390"/>
      <c r="AL33" s="216"/>
      <c r="AM33" s="391" t="s">
        <v>200</v>
      </c>
      <c r="AN33" s="391"/>
      <c r="AO33" s="390" t="s">
        <v>199</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200</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簡易水道特別会計</v>
      </c>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鹿島・藤津地区衛生施設組合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後期高齢者医療事業</v>
      </c>
      <c r="X35" s="386"/>
      <c r="Y35" s="386"/>
      <c r="Z35" s="386"/>
      <c r="AA35" s="386"/>
      <c r="AB35" s="386"/>
      <c r="AC35" s="386"/>
      <c r="AD35" s="386"/>
      <c r="AE35" s="386"/>
      <c r="AF35" s="386"/>
      <c r="AG35" s="386"/>
      <c r="AH35" s="386"/>
      <c r="AI35" s="386"/>
      <c r="AJ35" s="386"/>
      <c r="AK35" s="386"/>
      <c r="AL35" s="214"/>
      <c r="AM35" s="387">
        <f t="shared" ref="AM35:AM43" si="0">IF(AO35="","",AM34+1)</f>
        <v>5</v>
      </c>
      <c r="AN35" s="387"/>
      <c r="AO35" s="386" t="str">
        <f>IF('各会計、関係団体の財政状況及び健全化判断比率'!B31="","",'各会計、関係団体の財政状況及び健全化判断比率'!B31)</f>
        <v>町立太良病院事業会計</v>
      </c>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漁業集落排水特別会計</v>
      </c>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杵藤地区広域市町村圏組合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杵藤地区広域市町村圏組合（介護保険特別会計）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佐賀県後期高齢者医療広域連合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佐賀県後期高齢者医療広域連合（後期高齢者医療特別会計）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佐賀県西部広域環境組合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佐賀県市町総合事務組合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15</v>
      </c>
      <c r="BX41" s="387"/>
      <c r="BY41" s="386" t="str">
        <f>IF('各会計、関係団体の財政状況及び健全化判断比率'!B75="","",'各会計、関係団体の財政状況及び健全化判断比率'!B75)</f>
        <v>佐賀県市町総合事務組合（交通災害共済事業特別会計）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dS8GVXkWP591GiOS93WXfogrzeZh8xBB6ucj9vJJ0+hCv/WYCKhSfRXh4gGt42EavfL/Ew8w5Q1iWdPyYadyA==" saltValue="YTsQaYqa6A5KuljrUHcK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2" t="s">
        <v>560</v>
      </c>
      <c r="D34" s="1212"/>
      <c r="E34" s="1213"/>
      <c r="F34" s="32">
        <v>28.26</v>
      </c>
      <c r="G34" s="33">
        <v>33.729999999999997</v>
      </c>
      <c r="H34" s="33">
        <v>38.08</v>
      </c>
      <c r="I34" s="33">
        <v>40.99</v>
      </c>
      <c r="J34" s="34">
        <v>46.44</v>
      </c>
      <c r="K34" s="22"/>
      <c r="L34" s="22"/>
      <c r="M34" s="22"/>
      <c r="N34" s="22"/>
      <c r="O34" s="22"/>
      <c r="P34" s="22"/>
    </row>
    <row r="35" spans="1:16" ht="39" customHeight="1" x14ac:dyDescent="0.15">
      <c r="A35" s="22"/>
      <c r="B35" s="35"/>
      <c r="C35" s="1206" t="s">
        <v>561</v>
      </c>
      <c r="D35" s="1207"/>
      <c r="E35" s="1208"/>
      <c r="F35" s="36">
        <v>3.99</v>
      </c>
      <c r="G35" s="37">
        <v>3.95</v>
      </c>
      <c r="H35" s="37">
        <v>4.41</v>
      </c>
      <c r="I35" s="37">
        <v>4.4800000000000004</v>
      </c>
      <c r="J35" s="38">
        <v>4.59</v>
      </c>
      <c r="K35" s="22"/>
      <c r="L35" s="22"/>
      <c r="M35" s="22"/>
      <c r="N35" s="22"/>
      <c r="O35" s="22"/>
      <c r="P35" s="22"/>
    </row>
    <row r="36" spans="1:16" ht="39" customHeight="1" x14ac:dyDescent="0.15">
      <c r="A36" s="22"/>
      <c r="B36" s="35"/>
      <c r="C36" s="1206" t="s">
        <v>562</v>
      </c>
      <c r="D36" s="1207"/>
      <c r="E36" s="1208"/>
      <c r="F36" s="36">
        <v>3.07</v>
      </c>
      <c r="G36" s="37">
        <v>3.66</v>
      </c>
      <c r="H36" s="37">
        <v>3.03</v>
      </c>
      <c r="I36" s="37">
        <v>2.98</v>
      </c>
      <c r="J36" s="38">
        <v>4.5</v>
      </c>
      <c r="K36" s="22"/>
      <c r="L36" s="22"/>
      <c r="M36" s="22"/>
      <c r="N36" s="22"/>
      <c r="O36" s="22"/>
      <c r="P36" s="22"/>
    </row>
    <row r="37" spans="1:16" ht="39" customHeight="1" x14ac:dyDescent="0.15">
      <c r="A37" s="22"/>
      <c r="B37" s="35"/>
      <c r="C37" s="1206" t="s">
        <v>563</v>
      </c>
      <c r="D37" s="1207"/>
      <c r="E37" s="1208"/>
      <c r="F37" s="36">
        <v>3.08</v>
      </c>
      <c r="G37" s="37">
        <v>4.63</v>
      </c>
      <c r="H37" s="37">
        <v>3.85</v>
      </c>
      <c r="I37" s="37">
        <v>3.67</v>
      </c>
      <c r="J37" s="38">
        <v>3.71</v>
      </c>
      <c r="K37" s="22"/>
      <c r="L37" s="22"/>
      <c r="M37" s="22"/>
      <c r="N37" s="22"/>
      <c r="O37" s="22"/>
      <c r="P37" s="22"/>
    </row>
    <row r="38" spans="1:16" ht="39" customHeight="1" x14ac:dyDescent="0.15">
      <c r="A38" s="22"/>
      <c r="B38" s="35"/>
      <c r="C38" s="1206" t="s">
        <v>564</v>
      </c>
      <c r="D38" s="1207"/>
      <c r="E38" s="1208"/>
      <c r="F38" s="36">
        <v>0.27</v>
      </c>
      <c r="G38" s="37">
        <v>0.33</v>
      </c>
      <c r="H38" s="37">
        <v>0.2</v>
      </c>
      <c r="I38" s="37">
        <v>0.22</v>
      </c>
      <c r="J38" s="38">
        <v>0.31</v>
      </c>
      <c r="K38" s="22"/>
      <c r="L38" s="22"/>
      <c r="M38" s="22"/>
      <c r="N38" s="22"/>
      <c r="O38" s="22"/>
      <c r="P38" s="22"/>
    </row>
    <row r="39" spans="1:16" ht="39" customHeight="1" x14ac:dyDescent="0.15">
      <c r="A39" s="22"/>
      <c r="B39" s="35"/>
      <c r="C39" s="1206" t="s">
        <v>565</v>
      </c>
      <c r="D39" s="1207"/>
      <c r="E39" s="1208"/>
      <c r="F39" s="36">
        <v>0.12</v>
      </c>
      <c r="G39" s="37">
        <v>0.37</v>
      </c>
      <c r="H39" s="37">
        <v>0.1</v>
      </c>
      <c r="I39" s="37">
        <v>0.02</v>
      </c>
      <c r="J39" s="38">
        <v>0.15</v>
      </c>
      <c r="K39" s="22"/>
      <c r="L39" s="22"/>
      <c r="M39" s="22"/>
      <c r="N39" s="22"/>
      <c r="O39" s="22"/>
      <c r="P39" s="22"/>
    </row>
    <row r="40" spans="1:16" ht="39" customHeight="1" x14ac:dyDescent="0.15">
      <c r="A40" s="22"/>
      <c r="B40" s="35"/>
      <c r="C40" s="1206" t="s">
        <v>566</v>
      </c>
      <c r="D40" s="1207"/>
      <c r="E40" s="1208"/>
      <c r="F40" s="36">
        <v>0.05</v>
      </c>
      <c r="G40" s="37">
        <v>0.05</v>
      </c>
      <c r="H40" s="37">
        <v>0.06</v>
      </c>
      <c r="I40" s="37">
        <v>0.03</v>
      </c>
      <c r="J40" s="38">
        <v>0.03</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567</v>
      </c>
      <c r="D42" s="1207"/>
      <c r="E42" s="1208"/>
      <c r="F42" s="36" t="s">
        <v>510</v>
      </c>
      <c r="G42" s="37" t="s">
        <v>510</v>
      </c>
      <c r="H42" s="37" t="s">
        <v>510</v>
      </c>
      <c r="I42" s="37" t="s">
        <v>510</v>
      </c>
      <c r="J42" s="38" t="s">
        <v>510</v>
      </c>
      <c r="K42" s="22"/>
      <c r="L42" s="22"/>
      <c r="M42" s="22"/>
      <c r="N42" s="22"/>
      <c r="O42" s="22"/>
      <c r="P42" s="22"/>
    </row>
    <row r="43" spans="1:16" ht="39" customHeight="1" thickBot="1" x14ac:dyDescent="0.2">
      <c r="A43" s="22"/>
      <c r="B43" s="40"/>
      <c r="C43" s="1209" t="s">
        <v>568</v>
      </c>
      <c r="D43" s="1210"/>
      <c r="E43" s="1211"/>
      <c r="F43" s="41">
        <v>0.16</v>
      </c>
      <c r="G43" s="42">
        <v>7.0000000000000007E-2</v>
      </c>
      <c r="H43" s="42">
        <v>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9YhYbWfmbFE2CDIjs7XLG61Hw/9lyX7ss/iHTx1W+d5HHbGKMI7LqDmM78aTaE90MnM2bXtaQp7/OVFcUbnjA==" saltValue="hYvBQNrtA4+HoehE91uX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467</v>
      </c>
      <c r="L45" s="60">
        <v>465</v>
      </c>
      <c r="M45" s="60">
        <v>481</v>
      </c>
      <c r="N45" s="60">
        <v>482</v>
      </c>
      <c r="O45" s="61">
        <v>462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510</v>
      </c>
      <c r="L46" s="64" t="s">
        <v>510</v>
      </c>
      <c r="M46" s="64" t="s">
        <v>510</v>
      </c>
      <c r="N46" s="64" t="s">
        <v>510</v>
      </c>
      <c r="O46" s="65" t="s">
        <v>510</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510</v>
      </c>
      <c r="L47" s="64" t="s">
        <v>510</v>
      </c>
      <c r="M47" s="64" t="s">
        <v>510</v>
      </c>
      <c r="N47" s="64" t="s">
        <v>510</v>
      </c>
      <c r="O47" s="65" t="s">
        <v>510</v>
      </c>
      <c r="P47" s="48"/>
      <c r="Q47" s="48"/>
      <c r="R47" s="48"/>
      <c r="S47" s="48"/>
      <c r="T47" s="48"/>
      <c r="U47" s="48"/>
    </row>
    <row r="48" spans="1:21" ht="30.75" customHeight="1" x14ac:dyDescent="0.15">
      <c r="A48" s="48"/>
      <c r="B48" s="1234"/>
      <c r="C48" s="1235"/>
      <c r="D48" s="62"/>
      <c r="E48" s="1216" t="s">
        <v>15</v>
      </c>
      <c r="F48" s="1216"/>
      <c r="G48" s="1216"/>
      <c r="H48" s="1216"/>
      <c r="I48" s="1216"/>
      <c r="J48" s="1217"/>
      <c r="K48" s="63">
        <v>106</v>
      </c>
      <c r="L48" s="64">
        <v>86</v>
      </c>
      <c r="M48" s="64">
        <v>85</v>
      </c>
      <c r="N48" s="64">
        <v>85</v>
      </c>
      <c r="O48" s="65">
        <v>85</v>
      </c>
      <c r="P48" s="48"/>
      <c r="Q48" s="48"/>
      <c r="R48" s="48"/>
      <c r="S48" s="48"/>
      <c r="T48" s="48"/>
      <c r="U48" s="48"/>
    </row>
    <row r="49" spans="1:21" ht="30.75" customHeight="1" x14ac:dyDescent="0.15">
      <c r="A49" s="48"/>
      <c r="B49" s="1234"/>
      <c r="C49" s="1235"/>
      <c r="D49" s="62"/>
      <c r="E49" s="1216" t="s">
        <v>16</v>
      </c>
      <c r="F49" s="1216"/>
      <c r="G49" s="1216"/>
      <c r="H49" s="1216"/>
      <c r="I49" s="1216"/>
      <c r="J49" s="1217"/>
      <c r="K49" s="63">
        <v>4</v>
      </c>
      <c r="L49" s="64">
        <v>10</v>
      </c>
      <c r="M49" s="64">
        <v>24</v>
      </c>
      <c r="N49" s="64">
        <v>40</v>
      </c>
      <c r="O49" s="65">
        <v>60</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510</v>
      </c>
      <c r="L51" s="64" t="s">
        <v>510</v>
      </c>
      <c r="M51" s="64" t="s">
        <v>510</v>
      </c>
      <c r="N51" s="64" t="s">
        <v>510</v>
      </c>
      <c r="O51" s="65" t="s">
        <v>510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479</v>
      </c>
      <c r="L52" s="64">
        <v>471</v>
      </c>
      <c r="M52" s="64">
        <v>480</v>
      </c>
      <c r="N52" s="64">
        <v>497</v>
      </c>
      <c r="O52" s="65">
        <v>479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99</v>
      </c>
      <c r="L53" s="69">
        <v>90</v>
      </c>
      <c r="M53" s="69">
        <v>110</v>
      </c>
      <c r="N53" s="69">
        <v>110</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fuHzHrMpe6xmd8+lmsgylGmwXqMHv3CgcH06fsbjKyb5J2ycfOnrTxJHKVOmHNQldhrWCeNQwGwgBooGAYw==" saltValue="PXLNsPcBwoQIGGPbLw76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2" t="s">
        <v>30</v>
      </c>
      <c r="C41" s="1253"/>
      <c r="D41" s="102"/>
      <c r="E41" s="1254" t="s">
        <v>31</v>
      </c>
      <c r="F41" s="1254"/>
      <c r="G41" s="1254"/>
      <c r="H41" s="1255"/>
      <c r="I41" s="103">
        <v>4528</v>
      </c>
      <c r="J41" s="104">
        <v>4591</v>
      </c>
      <c r="K41" s="104">
        <v>4736</v>
      </c>
      <c r="L41" s="104">
        <v>4799</v>
      </c>
      <c r="M41" s="105">
        <v>4594</v>
      </c>
    </row>
    <row r="42" spans="2:13" ht="27.75" customHeight="1" x14ac:dyDescent="0.15">
      <c r="B42" s="1242"/>
      <c r="C42" s="1243"/>
      <c r="D42" s="106"/>
      <c r="E42" s="1246" t="s">
        <v>32</v>
      </c>
      <c r="F42" s="1246"/>
      <c r="G42" s="1246"/>
      <c r="H42" s="1247"/>
      <c r="I42" s="107" t="s">
        <v>510</v>
      </c>
      <c r="J42" s="108" t="s">
        <v>510</v>
      </c>
      <c r="K42" s="108" t="s">
        <v>510</v>
      </c>
      <c r="L42" s="108" t="s">
        <v>510</v>
      </c>
      <c r="M42" s="109" t="s">
        <v>510</v>
      </c>
    </row>
    <row r="43" spans="2:13" ht="27.75" customHeight="1" x14ac:dyDescent="0.15">
      <c r="B43" s="1242"/>
      <c r="C43" s="1243"/>
      <c r="D43" s="106"/>
      <c r="E43" s="1246" t="s">
        <v>33</v>
      </c>
      <c r="F43" s="1246"/>
      <c r="G43" s="1246"/>
      <c r="H43" s="1247"/>
      <c r="I43" s="107">
        <v>1209</v>
      </c>
      <c r="J43" s="108">
        <v>1149</v>
      </c>
      <c r="K43" s="108">
        <v>1089</v>
      </c>
      <c r="L43" s="108">
        <v>1025</v>
      </c>
      <c r="M43" s="109">
        <v>968</v>
      </c>
    </row>
    <row r="44" spans="2:13" ht="27.75" customHeight="1" x14ac:dyDescent="0.15">
      <c r="B44" s="1242"/>
      <c r="C44" s="1243"/>
      <c r="D44" s="106"/>
      <c r="E44" s="1246" t="s">
        <v>34</v>
      </c>
      <c r="F44" s="1246"/>
      <c r="G44" s="1246"/>
      <c r="H44" s="1247"/>
      <c r="I44" s="107">
        <v>677</v>
      </c>
      <c r="J44" s="108">
        <v>638</v>
      </c>
      <c r="K44" s="108">
        <v>617</v>
      </c>
      <c r="L44" s="108">
        <v>596</v>
      </c>
      <c r="M44" s="109">
        <v>539</v>
      </c>
    </row>
    <row r="45" spans="2:13" ht="27.75" customHeight="1" x14ac:dyDescent="0.15">
      <c r="B45" s="1242"/>
      <c r="C45" s="1243"/>
      <c r="D45" s="106"/>
      <c r="E45" s="1246" t="s">
        <v>35</v>
      </c>
      <c r="F45" s="1246"/>
      <c r="G45" s="1246"/>
      <c r="H45" s="1247"/>
      <c r="I45" s="107">
        <v>621</v>
      </c>
      <c r="J45" s="108">
        <v>563</v>
      </c>
      <c r="K45" s="108">
        <v>551</v>
      </c>
      <c r="L45" s="108">
        <v>466</v>
      </c>
      <c r="M45" s="109">
        <v>432</v>
      </c>
    </row>
    <row r="46" spans="2:13" ht="27.75" customHeight="1" x14ac:dyDescent="0.15">
      <c r="B46" s="1242"/>
      <c r="C46" s="1243"/>
      <c r="D46" s="110"/>
      <c r="E46" s="1246" t="s">
        <v>36</v>
      </c>
      <c r="F46" s="1246"/>
      <c r="G46" s="1246"/>
      <c r="H46" s="1247"/>
      <c r="I46" s="107" t="s">
        <v>510</v>
      </c>
      <c r="J46" s="108" t="s">
        <v>510</v>
      </c>
      <c r="K46" s="108" t="s">
        <v>510</v>
      </c>
      <c r="L46" s="108" t="s">
        <v>510</v>
      </c>
      <c r="M46" s="109" t="s">
        <v>510</v>
      </c>
    </row>
    <row r="47" spans="2:13" ht="27.75" customHeight="1" x14ac:dyDescent="0.15">
      <c r="B47" s="1242"/>
      <c r="C47" s="1243"/>
      <c r="D47" s="111"/>
      <c r="E47" s="1256" t="s">
        <v>37</v>
      </c>
      <c r="F47" s="1257"/>
      <c r="G47" s="1257"/>
      <c r="H47" s="1258"/>
      <c r="I47" s="107" t="s">
        <v>510</v>
      </c>
      <c r="J47" s="108" t="s">
        <v>510</v>
      </c>
      <c r="K47" s="108" t="s">
        <v>510</v>
      </c>
      <c r="L47" s="108" t="s">
        <v>510</v>
      </c>
      <c r="M47" s="109" t="s">
        <v>510</v>
      </c>
    </row>
    <row r="48" spans="2:13" ht="27.75" customHeight="1" x14ac:dyDescent="0.15">
      <c r="B48" s="1242"/>
      <c r="C48" s="1243"/>
      <c r="D48" s="106"/>
      <c r="E48" s="1246" t="s">
        <v>38</v>
      </c>
      <c r="F48" s="1246"/>
      <c r="G48" s="1246"/>
      <c r="H48" s="1247"/>
      <c r="I48" s="107" t="s">
        <v>510</v>
      </c>
      <c r="J48" s="108" t="s">
        <v>510</v>
      </c>
      <c r="K48" s="108" t="s">
        <v>510</v>
      </c>
      <c r="L48" s="108" t="s">
        <v>510</v>
      </c>
      <c r="M48" s="109" t="s">
        <v>510</v>
      </c>
    </row>
    <row r="49" spans="2:13" ht="27.75" customHeight="1" x14ac:dyDescent="0.15">
      <c r="B49" s="1244"/>
      <c r="C49" s="1245"/>
      <c r="D49" s="106"/>
      <c r="E49" s="1246" t="s">
        <v>39</v>
      </c>
      <c r="F49" s="1246"/>
      <c r="G49" s="1246"/>
      <c r="H49" s="1247"/>
      <c r="I49" s="107" t="s">
        <v>510</v>
      </c>
      <c r="J49" s="108" t="s">
        <v>510</v>
      </c>
      <c r="K49" s="108" t="s">
        <v>510</v>
      </c>
      <c r="L49" s="108" t="s">
        <v>510</v>
      </c>
      <c r="M49" s="109" t="s">
        <v>510</v>
      </c>
    </row>
    <row r="50" spans="2:13" ht="27.75" customHeight="1" x14ac:dyDescent="0.15">
      <c r="B50" s="1240" t="s">
        <v>40</v>
      </c>
      <c r="C50" s="1241"/>
      <c r="D50" s="112"/>
      <c r="E50" s="1246" t="s">
        <v>41</v>
      </c>
      <c r="F50" s="1246"/>
      <c r="G50" s="1246"/>
      <c r="H50" s="1247"/>
      <c r="I50" s="107">
        <v>6091</v>
      </c>
      <c r="J50" s="108">
        <v>6306</v>
      </c>
      <c r="K50" s="108">
        <v>6660</v>
      </c>
      <c r="L50" s="108">
        <v>6653</v>
      </c>
      <c r="M50" s="109">
        <v>6919</v>
      </c>
    </row>
    <row r="51" spans="2:13" ht="27.75" customHeight="1" x14ac:dyDescent="0.15">
      <c r="B51" s="1242"/>
      <c r="C51" s="1243"/>
      <c r="D51" s="106"/>
      <c r="E51" s="1246" t="s">
        <v>42</v>
      </c>
      <c r="F51" s="1246"/>
      <c r="G51" s="1246"/>
      <c r="H51" s="1247"/>
      <c r="I51" s="107">
        <v>16</v>
      </c>
      <c r="J51" s="108">
        <v>13</v>
      </c>
      <c r="K51" s="108">
        <v>9</v>
      </c>
      <c r="L51" s="108">
        <v>5</v>
      </c>
      <c r="M51" s="109">
        <v>4</v>
      </c>
    </row>
    <row r="52" spans="2:13" ht="27.75" customHeight="1" x14ac:dyDescent="0.15">
      <c r="B52" s="1244"/>
      <c r="C52" s="1245"/>
      <c r="D52" s="106"/>
      <c r="E52" s="1246" t="s">
        <v>43</v>
      </c>
      <c r="F52" s="1246"/>
      <c r="G52" s="1246"/>
      <c r="H52" s="1247"/>
      <c r="I52" s="107">
        <v>4756</v>
      </c>
      <c r="J52" s="108">
        <v>4780</v>
      </c>
      <c r="K52" s="108">
        <v>4777</v>
      </c>
      <c r="L52" s="108">
        <v>4686</v>
      </c>
      <c r="M52" s="109">
        <v>4430</v>
      </c>
    </row>
    <row r="53" spans="2:13" ht="27.75" customHeight="1" thickBot="1" x14ac:dyDescent="0.2">
      <c r="B53" s="1248" t="s">
        <v>44</v>
      </c>
      <c r="C53" s="1249"/>
      <c r="D53" s="113"/>
      <c r="E53" s="1250" t="s">
        <v>45</v>
      </c>
      <c r="F53" s="1250"/>
      <c r="G53" s="1250"/>
      <c r="H53" s="1251"/>
      <c r="I53" s="114">
        <v>-3829</v>
      </c>
      <c r="J53" s="115">
        <v>-4158</v>
      </c>
      <c r="K53" s="115">
        <v>-4453</v>
      </c>
      <c r="L53" s="115">
        <v>-4458</v>
      </c>
      <c r="M53" s="116">
        <v>-4819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woVwMOkQgGpMJ4lpDzQSPcretfB3dNW2PS/gtYnEv3dqGCGVHoNsZD/4K3/uQ/7AUdh9FJTAsRmFkGC2P5EHw==" saltValue="/KAZAHKTBJzQuVH4cAIa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7" t="s">
        <v>48</v>
      </c>
      <c r="D55" s="1267"/>
      <c r="E55" s="1268"/>
      <c r="F55" s="128">
        <v>1521</v>
      </c>
      <c r="G55" s="128">
        <v>1493</v>
      </c>
      <c r="H55" s="129">
        <v>1418</v>
      </c>
    </row>
    <row r="56" spans="2:8" ht="52.5" customHeight="1" x14ac:dyDescent="0.15">
      <c r="B56" s="130"/>
      <c r="C56" s="1269" t="s">
        <v>49</v>
      </c>
      <c r="D56" s="1269"/>
      <c r="E56" s="1270"/>
      <c r="F56" s="131">
        <v>1623</v>
      </c>
      <c r="G56" s="131">
        <v>1525</v>
      </c>
      <c r="H56" s="132">
        <v>1526</v>
      </c>
    </row>
    <row r="57" spans="2:8" ht="53.25" customHeight="1" x14ac:dyDescent="0.15">
      <c r="B57" s="130"/>
      <c r="C57" s="1271" t="s">
        <v>50</v>
      </c>
      <c r="D57" s="1271"/>
      <c r="E57" s="1272"/>
      <c r="F57" s="133">
        <v>3287</v>
      </c>
      <c r="G57" s="133">
        <v>3395</v>
      </c>
      <c r="H57" s="134">
        <v>3711</v>
      </c>
    </row>
    <row r="58" spans="2:8" ht="45.75" customHeight="1" x14ac:dyDescent="0.15">
      <c r="B58" s="135"/>
      <c r="C58" s="1259" t="s">
        <v>51</v>
      </c>
      <c r="D58" s="1260"/>
      <c r="E58" s="1261"/>
      <c r="F58" s="136"/>
      <c r="G58" s="136"/>
      <c r="H58" s="137"/>
    </row>
    <row r="59" spans="2:8" ht="45.75" customHeight="1" x14ac:dyDescent="0.15">
      <c r="B59" s="135"/>
      <c r="C59" s="1259" t="s">
        <v>51</v>
      </c>
      <c r="D59" s="1260"/>
      <c r="E59" s="1261"/>
      <c r="F59" s="136"/>
      <c r="G59" s="136"/>
      <c r="H59" s="137"/>
    </row>
    <row r="60" spans="2:8" ht="45.75" customHeight="1" x14ac:dyDescent="0.15">
      <c r="B60" s="135"/>
      <c r="C60" s="1259" t="s">
        <v>52</v>
      </c>
      <c r="D60" s="1260"/>
      <c r="E60" s="1261"/>
      <c r="F60" s="136"/>
      <c r="G60" s="136"/>
      <c r="H60" s="137"/>
    </row>
    <row r="61" spans="2:8" ht="45.75" customHeight="1" x14ac:dyDescent="0.15">
      <c r="B61" s="135"/>
      <c r="C61" s="1259" t="s">
        <v>51</v>
      </c>
      <c r="D61" s="1260"/>
      <c r="E61" s="1261"/>
      <c r="F61" s="136"/>
      <c r="G61" s="136"/>
      <c r="H61" s="137"/>
    </row>
    <row r="62" spans="2:8" ht="45.75" customHeight="1" thickBot="1" x14ac:dyDescent="0.2">
      <c r="B62" s="138"/>
      <c r="C62" s="1262" t="s">
        <v>51</v>
      </c>
      <c r="D62" s="1263"/>
      <c r="E62" s="1264"/>
      <c r="F62" s="139"/>
      <c r="G62" s="139"/>
      <c r="H62" s="140"/>
    </row>
    <row r="63" spans="2:8" ht="52.5" customHeight="1" thickBot="1" x14ac:dyDescent="0.2">
      <c r="B63" s="141"/>
      <c r="C63" s="1265" t="s">
        <v>53</v>
      </c>
      <c r="D63" s="1265"/>
      <c r="E63" s="1266"/>
      <c r="F63" s="142">
        <v>6432</v>
      </c>
      <c r="G63" s="142">
        <v>6413</v>
      </c>
      <c r="H63" s="143">
        <v>6654</v>
      </c>
    </row>
    <row r="64" spans="2:8" ht="15" customHeight="1" x14ac:dyDescent="0.15"/>
  </sheetData>
  <sheetProtection algorithmName="SHA-512" hashValue="2J/pq26VaYyQmbPCY2u2uBpzd6YBqbzNaHUagPdbRybUDppXNJ2fsrwUEc2KdQ/CUk0YtdaoM9Du5+pYHPE+gQ==" saltValue="lVfe3ARyBGKIGT7OX7+M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U14" zoomScaleNormal="100" zoomScaleSheetLayoutView="55" workbookViewId="0">
      <selection activeCell="CF21" sqref="CF21"/>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1"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2"/>
      <c r="DG10" s="292"/>
      <c r="DH10" s="292"/>
      <c r="DI10" s="292"/>
      <c r="DJ10" s="292"/>
      <c r="DK10" s="292"/>
      <c r="DL10" s="292"/>
      <c r="DM10" s="292"/>
      <c r="DN10" s="292"/>
      <c r="DO10" s="292"/>
      <c r="DP10" s="292"/>
      <c r="DQ10" s="292"/>
      <c r="DR10" s="292"/>
      <c r="DS10" s="292"/>
      <c r="DT10" s="292"/>
      <c r="DU10" s="292"/>
      <c r="DV10" s="292"/>
      <c r="DW10" s="292"/>
      <c r="EM10" s="291" t="s">
        <v>585</v>
      </c>
    </row>
    <row r="11" spans="1:143" s="291"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2"/>
      <c r="DG12" s="292"/>
      <c r="DH12" s="292"/>
      <c r="DI12" s="292"/>
      <c r="DJ12" s="292"/>
      <c r="DK12" s="292"/>
      <c r="DL12" s="292"/>
      <c r="DM12" s="292"/>
      <c r="DN12" s="292"/>
      <c r="DO12" s="292"/>
      <c r="DP12" s="292"/>
      <c r="DQ12" s="292"/>
      <c r="DR12" s="292"/>
      <c r="DS12" s="292"/>
      <c r="DT12" s="292"/>
      <c r="DU12" s="292"/>
      <c r="DV12" s="292"/>
      <c r="DW12" s="292"/>
      <c r="EM12" s="291" t="s">
        <v>585</v>
      </c>
    </row>
    <row r="13" spans="1:143" s="291"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551</v>
      </c>
      <c r="BQ50" s="1307"/>
      <c r="BR50" s="1307"/>
      <c r="BS50" s="1307"/>
      <c r="BT50" s="1307"/>
      <c r="BU50" s="1307"/>
      <c r="BV50" s="1307"/>
      <c r="BW50" s="1307"/>
      <c r="BX50" s="1307" t="s">
        <v>552</v>
      </c>
      <c r="BY50" s="1307"/>
      <c r="BZ50" s="1307"/>
      <c r="CA50" s="1307"/>
      <c r="CB50" s="1307"/>
      <c r="CC50" s="1307"/>
      <c r="CD50" s="1307"/>
      <c r="CE50" s="1307"/>
      <c r="CF50" s="1307" t="s">
        <v>553</v>
      </c>
      <c r="CG50" s="1307"/>
      <c r="CH50" s="1307"/>
      <c r="CI50" s="1307"/>
      <c r="CJ50" s="1307"/>
      <c r="CK50" s="1307"/>
      <c r="CL50" s="1307"/>
      <c r="CM50" s="1307"/>
      <c r="CN50" s="1307" t="s">
        <v>554</v>
      </c>
      <c r="CO50" s="1307"/>
      <c r="CP50" s="1307"/>
      <c r="CQ50" s="1307"/>
      <c r="CR50" s="1307"/>
      <c r="CS50" s="1307"/>
      <c r="CT50" s="1307"/>
      <c r="CU50" s="1307"/>
      <c r="CV50" s="1307" t="s">
        <v>555</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590</v>
      </c>
      <c r="AO51" s="1311"/>
      <c r="AP51" s="1311"/>
      <c r="AQ51" s="1311"/>
      <c r="AR51" s="1311"/>
      <c r="AS51" s="1311"/>
      <c r="AT51" s="1311"/>
      <c r="AU51" s="1311"/>
      <c r="AV51" s="1311"/>
      <c r="AW51" s="1311"/>
      <c r="AX51" s="1311"/>
      <c r="AY51" s="1311"/>
      <c r="AZ51" s="1311"/>
      <c r="BA51" s="1311"/>
      <c r="BB51" s="1311" t="s">
        <v>591</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592</v>
      </c>
      <c r="BC53" s="1311"/>
      <c r="BD53" s="1311"/>
      <c r="BE53" s="1311"/>
      <c r="BF53" s="1311"/>
      <c r="BG53" s="1311"/>
      <c r="BH53" s="1311"/>
      <c r="BI53" s="1311"/>
      <c r="BJ53" s="1311"/>
      <c r="BK53" s="1311"/>
      <c r="BL53" s="1311"/>
      <c r="BM53" s="1311"/>
      <c r="BN53" s="1311"/>
      <c r="BO53" s="1311"/>
      <c r="BP53" s="1312">
        <v>39.4</v>
      </c>
      <c r="BQ53" s="1312"/>
      <c r="BR53" s="1312"/>
      <c r="BS53" s="1312"/>
      <c r="BT53" s="1312"/>
      <c r="BU53" s="1312"/>
      <c r="BV53" s="1312"/>
      <c r="BW53" s="1312"/>
      <c r="BX53" s="1312">
        <v>39.6</v>
      </c>
      <c r="BY53" s="1312"/>
      <c r="BZ53" s="1312"/>
      <c r="CA53" s="1312"/>
      <c r="CB53" s="1312"/>
      <c r="CC53" s="1312"/>
      <c r="CD53" s="1312"/>
      <c r="CE53" s="1312"/>
      <c r="CF53" s="1312">
        <v>41.7</v>
      </c>
      <c r="CG53" s="1312"/>
      <c r="CH53" s="1312"/>
      <c r="CI53" s="1312"/>
      <c r="CJ53" s="1312"/>
      <c r="CK53" s="1312"/>
      <c r="CL53" s="1312"/>
      <c r="CM53" s="1312"/>
      <c r="CN53" s="1312">
        <v>43.1</v>
      </c>
      <c r="CO53" s="1312"/>
      <c r="CP53" s="1312"/>
      <c r="CQ53" s="1312"/>
      <c r="CR53" s="1312"/>
      <c r="CS53" s="1312"/>
      <c r="CT53" s="1312"/>
      <c r="CU53" s="1312"/>
      <c r="CV53" s="1312">
        <v>45</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593</v>
      </c>
      <c r="AO55" s="1307"/>
      <c r="AP55" s="1307"/>
      <c r="AQ55" s="1307"/>
      <c r="AR55" s="1307"/>
      <c r="AS55" s="1307"/>
      <c r="AT55" s="1307"/>
      <c r="AU55" s="1307"/>
      <c r="AV55" s="1307"/>
      <c r="AW55" s="1307"/>
      <c r="AX55" s="1307"/>
      <c r="AY55" s="1307"/>
      <c r="AZ55" s="1307"/>
      <c r="BA55" s="1307"/>
      <c r="BB55" s="1311" t="s">
        <v>591</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592</v>
      </c>
      <c r="BC57" s="1311"/>
      <c r="BD57" s="1311"/>
      <c r="BE57" s="1311"/>
      <c r="BF57" s="1311"/>
      <c r="BG57" s="1311"/>
      <c r="BH57" s="1311"/>
      <c r="BI57" s="1311"/>
      <c r="BJ57" s="1311"/>
      <c r="BK57" s="1311"/>
      <c r="BL57" s="1311"/>
      <c r="BM57" s="1311"/>
      <c r="BN57" s="1311"/>
      <c r="BO57" s="1311"/>
      <c r="BP57" s="1312">
        <v>55.3</v>
      </c>
      <c r="BQ57" s="1312"/>
      <c r="BR57" s="1312"/>
      <c r="BS57" s="1312"/>
      <c r="BT57" s="1312"/>
      <c r="BU57" s="1312"/>
      <c r="BV57" s="1312"/>
      <c r="BW57" s="1312"/>
      <c r="BX57" s="1312">
        <v>56.3</v>
      </c>
      <c r="BY57" s="1312"/>
      <c r="BZ57" s="1312"/>
      <c r="CA57" s="1312"/>
      <c r="CB57" s="1312"/>
      <c r="CC57" s="1312"/>
      <c r="CD57" s="1312"/>
      <c r="CE57" s="1312"/>
      <c r="CF57" s="1312">
        <v>58.3</v>
      </c>
      <c r="CG57" s="1312"/>
      <c r="CH57" s="1312"/>
      <c r="CI57" s="1312"/>
      <c r="CJ57" s="1312"/>
      <c r="CK57" s="1312"/>
      <c r="CL57" s="1312"/>
      <c r="CM57" s="1312"/>
      <c r="CN57" s="1312">
        <v>60.2</v>
      </c>
      <c r="CO57" s="1312"/>
      <c r="CP57" s="1312"/>
      <c r="CQ57" s="1312"/>
      <c r="CR57" s="1312"/>
      <c r="CS57" s="1312"/>
      <c r="CT57" s="1312"/>
      <c r="CU57" s="1312"/>
      <c r="CV57" s="1312">
        <v>59.9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594</v>
      </c>
    </row>
    <row r="64" spans="1:109" x14ac:dyDescent="0.15">
      <c r="B64" s="1282"/>
      <c r="G64" s="1289"/>
      <c r="I64" s="1322"/>
      <c r="J64" s="1322"/>
      <c r="K64" s="1322"/>
      <c r="L64" s="1322"/>
      <c r="M64" s="1322"/>
      <c r="N64" s="1323"/>
      <c r="AM64" s="1289"/>
      <c r="AN64" s="1289" t="s">
        <v>587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589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551</v>
      </c>
      <c r="BQ72" s="1307"/>
      <c r="BR72" s="1307"/>
      <c r="BS72" s="1307"/>
      <c r="BT72" s="1307"/>
      <c r="BU72" s="1307"/>
      <c r="BV72" s="1307"/>
      <c r="BW72" s="1307"/>
      <c r="BX72" s="1307" t="s">
        <v>552</v>
      </c>
      <c r="BY72" s="1307"/>
      <c r="BZ72" s="1307"/>
      <c r="CA72" s="1307"/>
      <c r="CB72" s="1307"/>
      <c r="CC72" s="1307"/>
      <c r="CD72" s="1307"/>
      <c r="CE72" s="1307"/>
      <c r="CF72" s="1307" t="s">
        <v>553</v>
      </c>
      <c r="CG72" s="1307"/>
      <c r="CH72" s="1307"/>
      <c r="CI72" s="1307"/>
      <c r="CJ72" s="1307"/>
      <c r="CK72" s="1307"/>
      <c r="CL72" s="1307"/>
      <c r="CM72" s="1307"/>
      <c r="CN72" s="1307" t="s">
        <v>554</v>
      </c>
      <c r="CO72" s="1307"/>
      <c r="CP72" s="1307"/>
      <c r="CQ72" s="1307"/>
      <c r="CR72" s="1307"/>
      <c r="CS72" s="1307"/>
      <c r="CT72" s="1307"/>
      <c r="CU72" s="1307"/>
      <c r="CV72" s="1307" t="s">
        <v>555</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590</v>
      </c>
      <c r="AO73" s="1311"/>
      <c r="AP73" s="1311"/>
      <c r="AQ73" s="1311"/>
      <c r="AR73" s="1311"/>
      <c r="AS73" s="1311"/>
      <c r="AT73" s="1311"/>
      <c r="AU73" s="1311"/>
      <c r="AV73" s="1311"/>
      <c r="AW73" s="1311"/>
      <c r="AX73" s="1311"/>
      <c r="AY73" s="1311"/>
      <c r="AZ73" s="1311"/>
      <c r="BA73" s="1311"/>
      <c r="BB73" s="1311" t="s">
        <v>591</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596</v>
      </c>
      <c r="BC75" s="1311"/>
      <c r="BD75" s="1311"/>
      <c r="BE75" s="1311"/>
      <c r="BF75" s="1311"/>
      <c r="BG75" s="1311"/>
      <c r="BH75" s="1311"/>
      <c r="BI75" s="1311"/>
      <c r="BJ75" s="1311"/>
      <c r="BK75" s="1311"/>
      <c r="BL75" s="1311"/>
      <c r="BM75" s="1311"/>
      <c r="BN75" s="1311"/>
      <c r="BO75" s="1311"/>
      <c r="BP75" s="1312">
        <v>4.9000000000000004</v>
      </c>
      <c r="BQ75" s="1312"/>
      <c r="BR75" s="1312"/>
      <c r="BS75" s="1312"/>
      <c r="BT75" s="1312"/>
      <c r="BU75" s="1312"/>
      <c r="BV75" s="1312"/>
      <c r="BW75" s="1312"/>
      <c r="BX75" s="1312">
        <v>3.9</v>
      </c>
      <c r="BY75" s="1312"/>
      <c r="BZ75" s="1312"/>
      <c r="CA75" s="1312"/>
      <c r="CB75" s="1312"/>
      <c r="CC75" s="1312"/>
      <c r="CD75" s="1312"/>
      <c r="CE75" s="1312"/>
      <c r="CF75" s="1312">
        <v>3.5</v>
      </c>
      <c r="CG75" s="1312"/>
      <c r="CH75" s="1312"/>
      <c r="CI75" s="1312"/>
      <c r="CJ75" s="1312"/>
      <c r="CK75" s="1312"/>
      <c r="CL75" s="1312"/>
      <c r="CM75" s="1312"/>
      <c r="CN75" s="1312">
        <v>3.7</v>
      </c>
      <c r="CO75" s="1312"/>
      <c r="CP75" s="1312"/>
      <c r="CQ75" s="1312"/>
      <c r="CR75" s="1312"/>
      <c r="CS75" s="1312"/>
      <c r="CT75" s="1312"/>
      <c r="CU75" s="1312"/>
      <c r="CV75" s="1312">
        <v>4.2</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593</v>
      </c>
      <c r="AO77" s="1307"/>
      <c r="AP77" s="1307"/>
      <c r="AQ77" s="1307"/>
      <c r="AR77" s="1307"/>
      <c r="AS77" s="1307"/>
      <c r="AT77" s="1307"/>
      <c r="AU77" s="1307"/>
      <c r="AV77" s="1307"/>
      <c r="AW77" s="1307"/>
      <c r="AX77" s="1307"/>
      <c r="AY77" s="1307"/>
      <c r="AZ77" s="1307"/>
      <c r="BA77" s="1307"/>
      <c r="BB77" s="1311" t="s">
        <v>591</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596</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8.6</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YzVghctztvKn3BubolIApmldI5KCwQxUgiiclvnLlEZPCWABunYCS+5EtvicWMxctGL29vmVp9eiSMV/JORdfA==" saltValue="vMxp5RHeSUSzkn6oEPize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4" zoomScaleNormal="100" zoomScaleSheetLayoutView="70" workbookViewId="0">
      <selection activeCell="AF87" sqref="AF8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EfFwqPRRME8XU84MXBp6jLcnV+n9uGiRafIVVQDpMxwdOLsHRmHVbV/e8nPvY5gGGUgdCtyP5L56BRgPeQL7gA==" saltValue="z9cqJcsxNw7+xI9DQ6KE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6" zoomScaleNormal="100" zoomScaleSheetLayoutView="55" workbookViewId="0">
      <selection activeCell="BL49" sqref="BL4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sheetProtection algorithmName="SHA-512" hashValue="xxhrmXaSJeNhRubRHf6QINqDNS5YZqq5kMLdgyZzubbzPJSl0piZlfg/nI7TpIhOom/UAppuAyTHKF2edWTuwA==" saltValue="F1rpmwZYBE1mp0ufBBV8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54</v>
      </c>
      <c r="E2" s="155"/>
      <c r="F2" s="156" t="s">
        <v>548</v>
      </c>
      <c r="G2" s="157"/>
      <c r="H2" s="158"/>
    </row>
    <row r="3" spans="1:8" x14ac:dyDescent="0.15">
      <c r="A3" s="154" t="s">
        <v>541</v>
      </c>
      <c r="B3" s="159"/>
      <c r="C3" s="160"/>
      <c r="D3" s="161">
        <v>52662</v>
      </c>
      <c r="E3" s="162"/>
      <c r="F3" s="163">
        <v>162193</v>
      </c>
      <c r="G3" s="164"/>
      <c r="H3" s="165"/>
    </row>
    <row r="4" spans="1:8" x14ac:dyDescent="0.15">
      <c r="A4" s="166"/>
      <c r="B4" s="167"/>
      <c r="C4" s="168"/>
      <c r="D4" s="169">
        <v>35781</v>
      </c>
      <c r="E4" s="170"/>
      <c r="F4" s="171">
        <v>79985</v>
      </c>
      <c r="G4" s="172"/>
      <c r="H4" s="173"/>
    </row>
    <row r="5" spans="1:8" x14ac:dyDescent="0.15">
      <c r="A5" s="154" t="s">
        <v>543</v>
      </c>
      <c r="B5" s="159"/>
      <c r="C5" s="160"/>
      <c r="D5" s="161">
        <v>87001</v>
      </c>
      <c r="E5" s="162"/>
      <c r="F5" s="163">
        <v>168868</v>
      </c>
      <c r="G5" s="164"/>
      <c r="H5" s="165"/>
    </row>
    <row r="6" spans="1:8" x14ac:dyDescent="0.15">
      <c r="A6" s="166"/>
      <c r="B6" s="167"/>
      <c r="C6" s="168"/>
      <c r="D6" s="169">
        <v>63545</v>
      </c>
      <c r="E6" s="170"/>
      <c r="F6" s="171">
        <v>79360</v>
      </c>
      <c r="G6" s="172"/>
      <c r="H6" s="173"/>
    </row>
    <row r="7" spans="1:8" x14ac:dyDescent="0.15">
      <c r="A7" s="154" t="s">
        <v>544</v>
      </c>
      <c r="B7" s="159"/>
      <c r="C7" s="160"/>
      <c r="D7" s="161">
        <v>123146</v>
      </c>
      <c r="E7" s="162"/>
      <c r="F7" s="163">
        <v>202870</v>
      </c>
      <c r="G7" s="164"/>
      <c r="H7" s="165"/>
    </row>
    <row r="8" spans="1:8" x14ac:dyDescent="0.15">
      <c r="A8" s="166"/>
      <c r="B8" s="167"/>
      <c r="C8" s="168"/>
      <c r="D8" s="169">
        <v>62531</v>
      </c>
      <c r="E8" s="170"/>
      <c r="F8" s="171">
        <v>79735</v>
      </c>
      <c r="G8" s="172"/>
      <c r="H8" s="173"/>
    </row>
    <row r="9" spans="1:8" x14ac:dyDescent="0.15">
      <c r="A9" s="154" t="s">
        <v>545</v>
      </c>
      <c r="B9" s="159"/>
      <c r="C9" s="160"/>
      <c r="D9" s="161">
        <v>123225</v>
      </c>
      <c r="E9" s="162"/>
      <c r="F9" s="163">
        <v>167497</v>
      </c>
      <c r="G9" s="164"/>
      <c r="H9" s="165"/>
    </row>
    <row r="10" spans="1:8" x14ac:dyDescent="0.15">
      <c r="A10" s="166"/>
      <c r="B10" s="167"/>
      <c r="C10" s="168"/>
      <c r="D10" s="169">
        <v>101577</v>
      </c>
      <c r="E10" s="170"/>
      <c r="F10" s="171">
        <v>82571</v>
      </c>
      <c r="G10" s="172"/>
      <c r="H10" s="173"/>
    </row>
    <row r="11" spans="1:8" x14ac:dyDescent="0.15">
      <c r="A11" s="154" t="s">
        <v>546</v>
      </c>
      <c r="B11" s="159"/>
      <c r="C11" s="160"/>
      <c r="D11" s="161">
        <v>70470</v>
      </c>
      <c r="E11" s="162"/>
      <c r="F11" s="163">
        <v>190274</v>
      </c>
      <c r="G11" s="164"/>
      <c r="H11" s="165"/>
    </row>
    <row r="12" spans="1:8" x14ac:dyDescent="0.15">
      <c r="A12" s="166"/>
      <c r="B12" s="167"/>
      <c r="C12" s="174"/>
      <c r="D12" s="169">
        <v>42857</v>
      </c>
      <c r="E12" s="170"/>
      <c r="F12" s="171">
        <v>88584</v>
      </c>
      <c r="G12" s="172"/>
      <c r="H12" s="173"/>
    </row>
    <row r="13" spans="1:8" x14ac:dyDescent="0.15">
      <c r="A13" s="154"/>
      <c r="B13" s="159"/>
      <c r="C13" s="175"/>
      <c r="D13" s="176">
        <v>91301</v>
      </c>
      <c r="E13" s="177"/>
      <c r="F13" s="178">
        <v>178340</v>
      </c>
      <c r="G13" s="179"/>
      <c r="H13" s="165"/>
    </row>
    <row r="14" spans="1:8" x14ac:dyDescent="0.15">
      <c r="A14" s="166"/>
      <c r="B14" s="167"/>
      <c r="C14" s="168"/>
      <c r="D14" s="169">
        <v>61258</v>
      </c>
      <c r="E14" s="170"/>
      <c r="F14" s="171">
        <v>82047</v>
      </c>
      <c r="G14" s="172"/>
      <c r="H14" s="173"/>
    </row>
    <row r="17" spans="1:11" x14ac:dyDescent="0.15">
      <c r="A17" s="150" t="s">
        <v>55</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56</v>
      </c>
      <c r="B19" s="180">
        <f>ROUND(VALUE(SUBSTITUTE(実質収支比率等に係る経年分析!F$48,"▲","-")),2)</f>
        <v>3.24</v>
      </c>
      <c r="C19" s="180">
        <f>ROUND(VALUE(SUBSTITUTE(実質収支比率等に係る経年分析!G$48,"▲","-")),2)</f>
        <v>4.71</v>
      </c>
      <c r="D19" s="180">
        <f>ROUND(VALUE(SUBSTITUTE(実質収支比率等に係る経年分析!H$48,"▲","-")),2)</f>
        <v>3.85</v>
      </c>
      <c r="E19" s="180">
        <f>ROUND(VALUE(SUBSTITUTE(実質収支比率等に係る経年分析!I$48,"▲","-")),2)</f>
        <v>3.68</v>
      </c>
      <c r="F19" s="180">
        <f>ROUND(VALUE(SUBSTITUTE(実質収支比率等に係る経年分析!J$48,"▲","-")),2)</f>
        <v>3.71</v>
      </c>
    </row>
    <row r="20" spans="1:11" x14ac:dyDescent="0.15">
      <c r="A20" s="180" t="s">
        <v>57</v>
      </c>
      <c r="B20" s="180">
        <f>ROUND(VALUE(SUBSTITUTE(実質収支比率等に係る経年分析!F$47,"▲","-")),2)</f>
        <v>41.33</v>
      </c>
      <c r="C20" s="180">
        <f>ROUND(VALUE(SUBSTITUTE(実質収支比率等に係る経年分析!G$47,"▲","-")),2)</f>
        <v>43.89</v>
      </c>
      <c r="D20" s="180">
        <f>ROUND(VALUE(SUBSTITUTE(実質収支比率等に係る経年分析!H$47,"▲","-")),2)</f>
        <v>46.94</v>
      </c>
      <c r="E20" s="180">
        <f>ROUND(VALUE(SUBSTITUTE(実質収支比率等に係る経年分析!I$47,"▲","-")),2)</f>
        <v>46.03</v>
      </c>
      <c r="F20" s="180">
        <f>ROUND(VALUE(SUBSTITUTE(実質収支比率等に係る経年分析!J$47,"▲","-")),2)</f>
        <v>44.04</v>
      </c>
    </row>
    <row r="21" spans="1:11" x14ac:dyDescent="0.15">
      <c r="A21" s="180" t="s">
        <v>58</v>
      </c>
      <c r="B21" s="180">
        <f>IF(ISNUMBER(VALUE(SUBSTITUTE(実質収支比率等に係る経年分析!F$49,"▲","-"))),ROUND(VALUE(SUBSTITUTE(実質収支比率等に係る経年分析!F$49,"▲","-")),2),NA())</f>
        <v>-5.18</v>
      </c>
      <c r="C21" s="180">
        <f>IF(ISNUMBER(VALUE(SUBSTITUTE(実質収支比率等に係る経年分析!G$49,"▲","-"))),ROUND(VALUE(SUBSTITUTE(実質収支比率等に係る経年分析!G$49,"▲","-")),2),NA())</f>
        <v>1.44</v>
      </c>
      <c r="D21" s="180">
        <f>IF(ISNUMBER(VALUE(SUBSTITUTE(実質収支比率等に係る経年分析!H$49,"▲","-"))),ROUND(VALUE(SUBSTITUTE(実質収支比率等に係る経年分析!H$49,"▲","-")),2),NA())</f>
        <v>-0.9</v>
      </c>
      <c r="E21" s="180">
        <f>IF(ISNUMBER(VALUE(SUBSTITUTE(実質収支比率等に係る経年分析!I$49,"▲","-"))),ROUND(VALUE(SUBSTITUTE(実質収支比率等に係る経年分析!I$49,"▲","-")),2),NA())</f>
        <v>-2.99</v>
      </c>
      <c r="F21" s="180">
        <f>IF(ISNUMBER(VALUE(SUBSTITUTE(実質収支比率等に係る経年分析!J$49,"▲","-"))),ROUND(VALUE(SUBSTITUTE(実質収支比率等に係る経年分析!J$49,"▲","-")),2),NA())</f>
        <v>-3.89</v>
      </c>
    </row>
    <row r="24" spans="1:11" x14ac:dyDescent="0.15">
      <c r="A24" s="150" t="s">
        <v>59</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60</v>
      </c>
      <c r="C26" s="181" t="s">
        <v>61</v>
      </c>
      <c r="D26" s="181" t="s">
        <v>60</v>
      </c>
      <c r="E26" s="181" t="s">
        <v>61</v>
      </c>
      <c r="F26" s="181" t="s">
        <v>60</v>
      </c>
      <c r="G26" s="181" t="s">
        <v>61</v>
      </c>
      <c r="H26" s="181" t="s">
        <v>60</v>
      </c>
      <c r="I26" s="181" t="s">
        <v>61</v>
      </c>
      <c r="J26" s="181" t="s">
        <v>60</v>
      </c>
      <c r="K26" s="181" t="s">
        <v>61</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漁業集落排水特別会計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3.71</v>
      </c>
    </row>
    <row r="34" spans="1:16" x14ac:dyDescent="0.15">
      <c r="A34" s="181" t="str">
        <f>IF(連結実質赤字比率に係る赤字・黒字の構成分析!C$36="",NA(),連結実質赤字比率に係る赤字・黒字の構成分析!C$36)</f>
        <v>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4.59</v>
      </c>
    </row>
    <row r="36" spans="1:16" x14ac:dyDescent="0.15">
      <c r="A36" s="181" t="str">
        <f>IF(連結実質赤字比率に係る赤字・黒字の構成分析!C$34="",NA(),連結実質赤字比率に係る赤字・黒字の構成分析!C$34)</f>
        <v>町立太良病院事業会計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28.26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33.729999999999997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38.08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40.99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46.44</v>
      </c>
    </row>
    <row r="39" spans="1:16" x14ac:dyDescent="0.15">
      <c r="A39" s="150" t="s">
        <v>62</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x14ac:dyDescent="0.15">
      <c r="A42" s="182" t="s">
        <v>65</v>
      </c>
      <c r="B42" s="182"/>
      <c r="C42" s="182"/>
      <c r="D42" s="182">
        <f>'実質公債費比率（分子）の構造'!K$52</f>
        <v>479</v>
      </c>
      <c r="E42" s="182"/>
      <c r="F42" s="182"/>
      <c r="G42" s="182">
        <f>'実質公債費比率（分子）の構造'!L$52</f>
        <v>471</v>
      </c>
      <c r="H42" s="182"/>
      <c r="I42" s="182"/>
      <c r="J42" s="182">
        <f>'実質公債費比率（分子）の構造'!M$52</f>
        <v>480</v>
      </c>
      <c r="K42" s="182"/>
      <c r="L42" s="182"/>
      <c r="M42" s="182">
        <f>'実質公債費比率（分子）の構造'!N$52</f>
        <v>497</v>
      </c>
      <c r="N42" s="182"/>
      <c r="O42" s="182"/>
      <c r="P42" s="182">
        <f>'実質公債費比率（分子）の構造'!O$52</f>
        <v>479</v>
      </c>
    </row>
    <row r="43" spans="1:16" x14ac:dyDescent="0.15">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67</v>
      </c>
      <c r="B44" s="182">
        <f>'実質公債費比率（分子）の構造'!K$50</f>
        <v>1</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68</v>
      </c>
      <c r="B45" s="182">
        <f>'実質公債費比率（分子）の構造'!K$49</f>
        <v>4</v>
      </c>
      <c r="C45" s="182"/>
      <c r="D45" s="182"/>
      <c r="E45" s="182">
        <f>'実質公債費比率（分子）の構造'!L$49</f>
        <v>10</v>
      </c>
      <c r="F45" s="182"/>
      <c r="G45" s="182"/>
      <c r="H45" s="182">
        <f>'実質公債費比率（分子）の構造'!M$49</f>
        <v>24</v>
      </c>
      <c r="I45" s="182"/>
      <c r="J45" s="182"/>
      <c r="K45" s="182">
        <f>'実質公債費比率（分子）の構造'!N$49</f>
        <v>40</v>
      </c>
      <c r="L45" s="182"/>
      <c r="M45" s="182"/>
      <c r="N45" s="182">
        <f>'実質公債費比率（分子）の構造'!O$49</f>
        <v>60</v>
      </c>
      <c r="O45" s="182"/>
      <c r="P45" s="182"/>
    </row>
    <row r="46" spans="1:16" x14ac:dyDescent="0.15">
      <c r="A46" s="182" t="s">
        <v>69</v>
      </c>
      <c r="B46" s="182">
        <f>'実質公債費比率（分子）の構造'!K$48</f>
        <v>106</v>
      </c>
      <c r="C46" s="182"/>
      <c r="D46" s="182"/>
      <c r="E46" s="182">
        <f>'実質公債費比率（分子）の構造'!L$48</f>
        <v>86</v>
      </c>
      <c r="F46" s="182"/>
      <c r="G46" s="182"/>
      <c r="H46" s="182">
        <f>'実質公債費比率（分子）の構造'!M$48</f>
        <v>85</v>
      </c>
      <c r="I46" s="182"/>
      <c r="J46" s="182"/>
      <c r="K46" s="182">
        <f>'実質公債費比率（分子）の構造'!N$48</f>
        <v>85</v>
      </c>
      <c r="L46" s="182"/>
      <c r="M46" s="182"/>
      <c r="N46" s="182">
        <f>'実質公債費比率（分子）の構造'!O$48</f>
        <v>85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467</v>
      </c>
      <c r="C49" s="182"/>
      <c r="D49" s="182"/>
      <c r="E49" s="182">
        <f>'実質公債費比率（分子）の構造'!L$45</f>
        <v>465</v>
      </c>
      <c r="F49" s="182"/>
      <c r="G49" s="182"/>
      <c r="H49" s="182">
        <f>'実質公債費比率（分子）の構造'!M$45</f>
        <v>481</v>
      </c>
      <c r="I49" s="182"/>
      <c r="J49" s="182"/>
      <c r="K49" s="182">
        <f>'実質公債費比率（分子）の構造'!N$45</f>
        <v>482</v>
      </c>
      <c r="L49" s="182"/>
      <c r="M49" s="182"/>
      <c r="N49" s="182">
        <f>'実質公債費比率（分子）の構造'!O$45</f>
        <v>462</v>
      </c>
      <c r="O49" s="182"/>
      <c r="P49" s="182"/>
    </row>
    <row r="50" spans="1:16" x14ac:dyDescent="0.15">
      <c r="A50" s="182" t="s">
        <v>72</v>
      </c>
      <c r="B50" s="182" t="e">
        <f>NA()</f>
        <v>#N/A</v>
      </c>
      <c r="C50" s="182">
        <f>IF(ISNUMBER('実質公債費比率（分子）の構造'!K$53),'実質公債費比率（分子）の構造'!K$53,NA())</f>
        <v>99</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110</v>
      </c>
      <c r="J50" s="182" t="e">
        <f>NA()</f>
        <v>#N/A</v>
      </c>
      <c r="K50" s="182" t="e">
        <f>NA()</f>
        <v>#N/A</v>
      </c>
      <c r="L50" s="182">
        <f>IF(ISNUMBER('実質公債費比率（分子）の構造'!N$53),'実質公債費比率（分子）の構造'!N$53,NA())</f>
        <v>110</v>
      </c>
      <c r="M50" s="182" t="e">
        <f>NA()</f>
        <v>#N/A</v>
      </c>
      <c r="N50" s="182" t="e">
        <f>NA()</f>
        <v>#N/A</v>
      </c>
      <c r="O50" s="182">
        <f>IF(ISNUMBER('実質公債費比率（分子）の構造'!O$53),'実質公債費比率（分子）の構造'!O$53,NA())</f>
        <v>128</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43</v>
      </c>
      <c r="B56" s="181"/>
      <c r="C56" s="181"/>
      <c r="D56" s="181">
        <f>'将来負担比率（分子）の構造'!I$52</f>
        <v>4756</v>
      </c>
      <c r="E56" s="181"/>
      <c r="F56" s="181"/>
      <c r="G56" s="181">
        <f>'将来負担比率（分子）の構造'!J$52</f>
        <v>4780</v>
      </c>
      <c r="H56" s="181"/>
      <c r="I56" s="181"/>
      <c r="J56" s="181">
        <f>'将来負担比率（分子）の構造'!K$52</f>
        <v>4777</v>
      </c>
      <c r="K56" s="181"/>
      <c r="L56" s="181"/>
      <c r="M56" s="181">
        <f>'将来負担比率（分子）の構造'!L$52</f>
        <v>4686</v>
      </c>
      <c r="N56" s="181"/>
      <c r="O56" s="181"/>
      <c r="P56" s="181">
        <f>'将来負担比率（分子）の構造'!M$52</f>
        <v>4430</v>
      </c>
    </row>
    <row r="57" spans="1:16" x14ac:dyDescent="0.15">
      <c r="A57" s="181" t="s">
        <v>42</v>
      </c>
      <c r="B57" s="181"/>
      <c r="C57" s="181"/>
      <c r="D57" s="181">
        <f>'将来負担比率（分子）の構造'!I$51</f>
        <v>16</v>
      </c>
      <c r="E57" s="181"/>
      <c r="F57" s="181"/>
      <c r="G57" s="181">
        <f>'将来負担比率（分子）の構造'!J$51</f>
        <v>13</v>
      </c>
      <c r="H57" s="181"/>
      <c r="I57" s="181"/>
      <c r="J57" s="181">
        <f>'将来負担比率（分子）の構造'!K$51</f>
        <v>9</v>
      </c>
      <c r="K57" s="181"/>
      <c r="L57" s="181"/>
      <c r="M57" s="181">
        <f>'将来負担比率（分子）の構造'!L$51</f>
        <v>5</v>
      </c>
      <c r="N57" s="181"/>
      <c r="O57" s="181"/>
      <c r="P57" s="181">
        <f>'将来負担比率（分子）の構造'!M$51</f>
        <v>4</v>
      </c>
    </row>
    <row r="58" spans="1:16" x14ac:dyDescent="0.15">
      <c r="A58" s="181" t="s">
        <v>41</v>
      </c>
      <c r="B58" s="181"/>
      <c r="C58" s="181"/>
      <c r="D58" s="181">
        <f>'将来負担比率（分子）の構造'!I$50</f>
        <v>6091</v>
      </c>
      <c r="E58" s="181"/>
      <c r="F58" s="181"/>
      <c r="G58" s="181">
        <f>'将来負担比率（分子）の構造'!J$50</f>
        <v>6306</v>
      </c>
      <c r="H58" s="181"/>
      <c r="I58" s="181"/>
      <c r="J58" s="181">
        <f>'将来負担比率（分子）の構造'!K$50</f>
        <v>6660</v>
      </c>
      <c r="K58" s="181"/>
      <c r="L58" s="181"/>
      <c r="M58" s="181">
        <f>'将来負担比率（分子）の構造'!L$50</f>
        <v>6653</v>
      </c>
      <c r="N58" s="181"/>
      <c r="O58" s="181"/>
      <c r="P58" s="181">
        <f>'将来負担比率（分子）の構造'!M$50</f>
        <v>6919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621</v>
      </c>
      <c r="C62" s="181"/>
      <c r="D62" s="181"/>
      <c r="E62" s="181">
        <f>'将来負担比率（分子）の構造'!J$45</f>
        <v>563</v>
      </c>
      <c r="F62" s="181"/>
      <c r="G62" s="181"/>
      <c r="H62" s="181">
        <f>'将来負担比率（分子）の構造'!K$45</f>
        <v>551</v>
      </c>
      <c r="I62" s="181"/>
      <c r="J62" s="181"/>
      <c r="K62" s="181">
        <f>'将来負担比率（分子）の構造'!L$45</f>
        <v>466</v>
      </c>
      <c r="L62" s="181"/>
      <c r="M62" s="181"/>
      <c r="N62" s="181">
        <f>'将来負担比率（分子）の構造'!M$45</f>
        <v>432</v>
      </c>
      <c r="O62" s="181"/>
      <c r="P62" s="181"/>
    </row>
    <row r="63" spans="1:16" x14ac:dyDescent="0.15">
      <c r="A63" s="181" t="s">
        <v>34</v>
      </c>
      <c r="B63" s="181">
        <f>'将来負担比率（分子）の構造'!I$44</f>
        <v>677</v>
      </c>
      <c r="C63" s="181"/>
      <c r="D63" s="181"/>
      <c r="E63" s="181">
        <f>'将来負担比率（分子）の構造'!J$44</f>
        <v>638</v>
      </c>
      <c r="F63" s="181"/>
      <c r="G63" s="181"/>
      <c r="H63" s="181">
        <f>'将来負担比率（分子）の構造'!K$44</f>
        <v>617</v>
      </c>
      <c r="I63" s="181"/>
      <c r="J63" s="181"/>
      <c r="K63" s="181">
        <f>'将来負担比率（分子）の構造'!L$44</f>
        <v>596</v>
      </c>
      <c r="L63" s="181"/>
      <c r="M63" s="181"/>
      <c r="N63" s="181">
        <f>'将来負担比率（分子）の構造'!M$44</f>
        <v>539</v>
      </c>
      <c r="O63" s="181"/>
      <c r="P63" s="181"/>
    </row>
    <row r="64" spans="1:16" x14ac:dyDescent="0.15">
      <c r="A64" s="181" t="s">
        <v>33</v>
      </c>
      <c r="B64" s="181">
        <f>'将来負担比率（分子）の構造'!I$43</f>
        <v>1209</v>
      </c>
      <c r="C64" s="181"/>
      <c r="D64" s="181"/>
      <c r="E64" s="181">
        <f>'将来負担比率（分子）の構造'!J$43</f>
        <v>1149</v>
      </c>
      <c r="F64" s="181"/>
      <c r="G64" s="181"/>
      <c r="H64" s="181">
        <f>'将来負担比率（分子）の構造'!K$43</f>
        <v>1089</v>
      </c>
      <c r="I64" s="181"/>
      <c r="J64" s="181"/>
      <c r="K64" s="181">
        <f>'将来負担比率（分子）の構造'!L$43</f>
        <v>1025</v>
      </c>
      <c r="L64" s="181"/>
      <c r="M64" s="181"/>
      <c r="N64" s="181">
        <f>'将来負担比率（分子）の構造'!M$43</f>
        <v>968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4528</v>
      </c>
      <c r="C66" s="181"/>
      <c r="D66" s="181"/>
      <c r="E66" s="181">
        <f>'将来負担比率（分子）の構造'!J$41</f>
        <v>4591</v>
      </c>
      <c r="F66" s="181"/>
      <c r="G66" s="181"/>
      <c r="H66" s="181">
        <f>'将来負担比率（分子）の構造'!K$41</f>
        <v>4736</v>
      </c>
      <c r="I66" s="181"/>
      <c r="J66" s="181"/>
      <c r="K66" s="181">
        <f>'将来負担比率（分子）の構造'!L$41</f>
        <v>4799</v>
      </c>
      <c r="L66" s="181"/>
      <c r="M66" s="181"/>
      <c r="N66" s="181">
        <f>'将来負担比率（分子）の構造'!M$41</f>
        <v>4594</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1521</v>
      </c>
      <c r="C72" s="185">
        <f>基金残高に係る経年分析!G55</f>
        <v>1493</v>
      </c>
      <c r="D72" s="185">
        <f>基金残高に係る経年分析!H55</f>
        <v>1418</v>
      </c>
    </row>
    <row r="73" spans="1:16" x14ac:dyDescent="0.15">
      <c r="A73" s="184" t="s">
        <v>79</v>
      </c>
      <c r="B73" s="185">
        <f>基金残高に係る経年分析!F56</f>
        <v>1623</v>
      </c>
      <c r="C73" s="185">
        <f>基金残高に係る経年分析!G56</f>
        <v>1525</v>
      </c>
      <c r="D73" s="185">
        <f>基金残高に係る経年分析!H56</f>
        <v>1526</v>
      </c>
    </row>
    <row r="74" spans="1:16" x14ac:dyDescent="0.15">
      <c r="A74" s="184" t="s">
        <v>80</v>
      </c>
      <c r="B74" s="185">
        <f>基金残高に係る経年分析!F57</f>
        <v>3287</v>
      </c>
      <c r="C74" s="185">
        <f>基金残高に係る経年分析!G57</f>
        <v>3395</v>
      </c>
      <c r="D74" s="185">
        <f>基金残高に係る経年分析!H57</f>
        <v>3711</v>
      </c>
    </row>
  </sheetData>
  <sheetProtection algorithmName="SHA-512" hashValue="5TyLD7xaovcWYKzG8QJjtaz9E+FRsA1OKjyarD80K3ngkGGW/HthWuxieTuhooxj7RuyZbPdzay4gL3P8XWM1Q==" saltValue="fLh77jsS/nMEUiM9+hY/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228</v>
      </c>
      <c r="C5" s="709"/>
      <c r="D5" s="709"/>
      <c r="E5" s="709"/>
      <c r="F5" s="709"/>
      <c r="G5" s="709"/>
      <c r="H5" s="709"/>
      <c r="I5" s="709"/>
      <c r="J5" s="709"/>
      <c r="K5" s="709"/>
      <c r="L5" s="709"/>
      <c r="M5" s="709"/>
      <c r="N5" s="709"/>
      <c r="O5" s="709"/>
      <c r="P5" s="709"/>
      <c r="Q5" s="710"/>
      <c r="R5" s="695">
        <v>754529</v>
      </c>
      <c r="S5" s="696"/>
      <c r="T5" s="696"/>
      <c r="U5" s="696"/>
      <c r="V5" s="696"/>
      <c r="W5" s="696"/>
      <c r="X5" s="696"/>
      <c r="Y5" s="739"/>
      <c r="Z5" s="757">
        <v>10.7</v>
      </c>
      <c r="AA5" s="757"/>
      <c r="AB5" s="757"/>
      <c r="AC5" s="757"/>
      <c r="AD5" s="758">
        <v>754529</v>
      </c>
      <c r="AE5" s="758"/>
      <c r="AF5" s="758"/>
      <c r="AG5" s="758"/>
      <c r="AH5" s="758"/>
      <c r="AI5" s="758"/>
      <c r="AJ5" s="758"/>
      <c r="AK5" s="758"/>
      <c r="AL5" s="740">
        <v>23.8</v>
      </c>
      <c r="AM5" s="713"/>
      <c r="AN5" s="713"/>
      <c r="AO5" s="741"/>
      <c r="AP5" s="708" t="s">
        <v>229</v>
      </c>
      <c r="AQ5" s="709"/>
      <c r="AR5" s="709"/>
      <c r="AS5" s="709"/>
      <c r="AT5" s="709"/>
      <c r="AU5" s="709"/>
      <c r="AV5" s="709"/>
      <c r="AW5" s="709"/>
      <c r="AX5" s="709"/>
      <c r="AY5" s="709"/>
      <c r="AZ5" s="709"/>
      <c r="BA5" s="709"/>
      <c r="BB5" s="709"/>
      <c r="BC5" s="709"/>
      <c r="BD5" s="709"/>
      <c r="BE5" s="709"/>
      <c r="BF5" s="710"/>
      <c r="BG5" s="640">
        <v>749065</v>
      </c>
      <c r="BH5" s="641"/>
      <c r="BI5" s="641"/>
      <c r="BJ5" s="641"/>
      <c r="BK5" s="641"/>
      <c r="BL5" s="641"/>
      <c r="BM5" s="641"/>
      <c r="BN5" s="642"/>
      <c r="BO5" s="677">
        <v>99.3</v>
      </c>
      <c r="BP5" s="677"/>
      <c r="BQ5" s="677"/>
      <c r="BR5" s="677"/>
      <c r="BS5" s="678">
        <v>1943</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65571</v>
      </c>
      <c r="S6" s="641"/>
      <c r="T6" s="641"/>
      <c r="U6" s="641"/>
      <c r="V6" s="641"/>
      <c r="W6" s="641"/>
      <c r="X6" s="641"/>
      <c r="Y6" s="642"/>
      <c r="Z6" s="677">
        <v>0.9</v>
      </c>
      <c r="AA6" s="677"/>
      <c r="AB6" s="677"/>
      <c r="AC6" s="677"/>
      <c r="AD6" s="678">
        <v>65571</v>
      </c>
      <c r="AE6" s="678"/>
      <c r="AF6" s="678"/>
      <c r="AG6" s="678"/>
      <c r="AH6" s="678"/>
      <c r="AI6" s="678"/>
      <c r="AJ6" s="678"/>
      <c r="AK6" s="678"/>
      <c r="AL6" s="643">
        <v>2.1</v>
      </c>
      <c r="AM6" s="644"/>
      <c r="AN6" s="644"/>
      <c r="AO6" s="679"/>
      <c r="AP6" s="637" t="s">
        <v>234</v>
      </c>
      <c r="AQ6" s="638"/>
      <c r="AR6" s="638"/>
      <c r="AS6" s="638"/>
      <c r="AT6" s="638"/>
      <c r="AU6" s="638"/>
      <c r="AV6" s="638"/>
      <c r="AW6" s="638"/>
      <c r="AX6" s="638"/>
      <c r="AY6" s="638"/>
      <c r="AZ6" s="638"/>
      <c r="BA6" s="638"/>
      <c r="BB6" s="638"/>
      <c r="BC6" s="638"/>
      <c r="BD6" s="638"/>
      <c r="BE6" s="638"/>
      <c r="BF6" s="639"/>
      <c r="BG6" s="640">
        <v>749065</v>
      </c>
      <c r="BH6" s="641"/>
      <c r="BI6" s="641"/>
      <c r="BJ6" s="641"/>
      <c r="BK6" s="641"/>
      <c r="BL6" s="641"/>
      <c r="BM6" s="641"/>
      <c r="BN6" s="642"/>
      <c r="BO6" s="677">
        <v>99.3</v>
      </c>
      <c r="BP6" s="677"/>
      <c r="BQ6" s="677"/>
      <c r="BR6" s="677"/>
      <c r="BS6" s="678">
        <v>1943</v>
      </c>
      <c r="BT6" s="678"/>
      <c r="BU6" s="678"/>
      <c r="BV6" s="678"/>
      <c r="BW6" s="678"/>
      <c r="BX6" s="678"/>
      <c r="BY6" s="678"/>
      <c r="BZ6" s="678"/>
      <c r="CA6" s="678"/>
      <c r="CB6" s="728"/>
      <c r="CD6" s="698" t="s">
        <v>235</v>
      </c>
      <c r="CE6" s="699"/>
      <c r="CF6" s="699"/>
      <c r="CG6" s="699"/>
      <c r="CH6" s="699"/>
      <c r="CI6" s="699"/>
      <c r="CJ6" s="699"/>
      <c r="CK6" s="699"/>
      <c r="CL6" s="699"/>
      <c r="CM6" s="699"/>
      <c r="CN6" s="699"/>
      <c r="CO6" s="699"/>
      <c r="CP6" s="699"/>
      <c r="CQ6" s="700"/>
      <c r="CR6" s="640">
        <v>74777</v>
      </c>
      <c r="CS6" s="641"/>
      <c r="CT6" s="641"/>
      <c r="CU6" s="641"/>
      <c r="CV6" s="641"/>
      <c r="CW6" s="641"/>
      <c r="CX6" s="641"/>
      <c r="CY6" s="642"/>
      <c r="CZ6" s="740">
        <v>1.1000000000000001</v>
      </c>
      <c r="DA6" s="713"/>
      <c r="DB6" s="713"/>
      <c r="DC6" s="743"/>
      <c r="DD6" s="646" t="s">
        <v>236</v>
      </c>
      <c r="DE6" s="641"/>
      <c r="DF6" s="641"/>
      <c r="DG6" s="641"/>
      <c r="DH6" s="641"/>
      <c r="DI6" s="641"/>
      <c r="DJ6" s="641"/>
      <c r="DK6" s="641"/>
      <c r="DL6" s="641"/>
      <c r="DM6" s="641"/>
      <c r="DN6" s="641"/>
      <c r="DO6" s="641"/>
      <c r="DP6" s="642"/>
      <c r="DQ6" s="646">
        <v>74777</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661</v>
      </c>
      <c r="S7" s="641"/>
      <c r="T7" s="641"/>
      <c r="U7" s="641"/>
      <c r="V7" s="641"/>
      <c r="W7" s="641"/>
      <c r="X7" s="641"/>
      <c r="Y7" s="642"/>
      <c r="Z7" s="677">
        <v>0</v>
      </c>
      <c r="AA7" s="677"/>
      <c r="AB7" s="677"/>
      <c r="AC7" s="677"/>
      <c r="AD7" s="678">
        <v>661</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295035</v>
      </c>
      <c r="BH7" s="641"/>
      <c r="BI7" s="641"/>
      <c r="BJ7" s="641"/>
      <c r="BK7" s="641"/>
      <c r="BL7" s="641"/>
      <c r="BM7" s="641"/>
      <c r="BN7" s="642"/>
      <c r="BO7" s="677">
        <v>39.1</v>
      </c>
      <c r="BP7" s="677"/>
      <c r="BQ7" s="677"/>
      <c r="BR7" s="677"/>
      <c r="BS7" s="678">
        <v>1943</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2326553</v>
      </c>
      <c r="CS7" s="641"/>
      <c r="CT7" s="641"/>
      <c r="CU7" s="641"/>
      <c r="CV7" s="641"/>
      <c r="CW7" s="641"/>
      <c r="CX7" s="641"/>
      <c r="CY7" s="642"/>
      <c r="CZ7" s="677">
        <v>33.6</v>
      </c>
      <c r="DA7" s="677"/>
      <c r="DB7" s="677"/>
      <c r="DC7" s="677"/>
      <c r="DD7" s="646">
        <v>21235</v>
      </c>
      <c r="DE7" s="641"/>
      <c r="DF7" s="641"/>
      <c r="DG7" s="641"/>
      <c r="DH7" s="641"/>
      <c r="DI7" s="641"/>
      <c r="DJ7" s="641"/>
      <c r="DK7" s="641"/>
      <c r="DL7" s="641"/>
      <c r="DM7" s="641"/>
      <c r="DN7" s="641"/>
      <c r="DO7" s="641"/>
      <c r="DP7" s="642"/>
      <c r="DQ7" s="646">
        <v>590624</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2102</v>
      </c>
      <c r="S8" s="641"/>
      <c r="T8" s="641"/>
      <c r="U8" s="641"/>
      <c r="V8" s="641"/>
      <c r="W8" s="641"/>
      <c r="X8" s="641"/>
      <c r="Y8" s="642"/>
      <c r="Z8" s="677">
        <v>0</v>
      </c>
      <c r="AA8" s="677"/>
      <c r="AB8" s="677"/>
      <c r="AC8" s="677"/>
      <c r="AD8" s="678">
        <v>2102</v>
      </c>
      <c r="AE8" s="678"/>
      <c r="AF8" s="678"/>
      <c r="AG8" s="678"/>
      <c r="AH8" s="678"/>
      <c r="AI8" s="678"/>
      <c r="AJ8" s="678"/>
      <c r="AK8" s="678"/>
      <c r="AL8" s="643">
        <v>0.1</v>
      </c>
      <c r="AM8" s="644"/>
      <c r="AN8" s="644"/>
      <c r="AO8" s="679"/>
      <c r="AP8" s="637" t="s">
        <v>241</v>
      </c>
      <c r="AQ8" s="638"/>
      <c r="AR8" s="638"/>
      <c r="AS8" s="638"/>
      <c r="AT8" s="638"/>
      <c r="AU8" s="638"/>
      <c r="AV8" s="638"/>
      <c r="AW8" s="638"/>
      <c r="AX8" s="638"/>
      <c r="AY8" s="638"/>
      <c r="AZ8" s="638"/>
      <c r="BA8" s="638"/>
      <c r="BB8" s="638"/>
      <c r="BC8" s="638"/>
      <c r="BD8" s="638"/>
      <c r="BE8" s="638"/>
      <c r="BF8" s="639"/>
      <c r="BG8" s="640">
        <v>13570</v>
      </c>
      <c r="BH8" s="641"/>
      <c r="BI8" s="641"/>
      <c r="BJ8" s="641"/>
      <c r="BK8" s="641"/>
      <c r="BL8" s="641"/>
      <c r="BM8" s="641"/>
      <c r="BN8" s="642"/>
      <c r="BO8" s="677">
        <v>1.8</v>
      </c>
      <c r="BP8" s="677"/>
      <c r="BQ8" s="677"/>
      <c r="BR8" s="677"/>
      <c r="BS8" s="646" t="s">
        <v>242</v>
      </c>
      <c r="BT8" s="641"/>
      <c r="BU8" s="641"/>
      <c r="BV8" s="641"/>
      <c r="BW8" s="641"/>
      <c r="BX8" s="641"/>
      <c r="BY8" s="641"/>
      <c r="BZ8" s="641"/>
      <c r="CA8" s="641"/>
      <c r="CB8" s="684"/>
      <c r="CD8" s="673" t="s">
        <v>243</v>
      </c>
      <c r="CE8" s="674"/>
      <c r="CF8" s="674"/>
      <c r="CG8" s="674"/>
      <c r="CH8" s="674"/>
      <c r="CI8" s="674"/>
      <c r="CJ8" s="674"/>
      <c r="CK8" s="674"/>
      <c r="CL8" s="674"/>
      <c r="CM8" s="674"/>
      <c r="CN8" s="674"/>
      <c r="CO8" s="674"/>
      <c r="CP8" s="674"/>
      <c r="CQ8" s="675"/>
      <c r="CR8" s="640">
        <v>1615279</v>
      </c>
      <c r="CS8" s="641"/>
      <c r="CT8" s="641"/>
      <c r="CU8" s="641"/>
      <c r="CV8" s="641"/>
      <c r="CW8" s="641"/>
      <c r="CX8" s="641"/>
      <c r="CY8" s="642"/>
      <c r="CZ8" s="677">
        <v>23.4</v>
      </c>
      <c r="DA8" s="677"/>
      <c r="DB8" s="677"/>
      <c r="DC8" s="677"/>
      <c r="DD8" s="646">
        <v>5441</v>
      </c>
      <c r="DE8" s="641"/>
      <c r="DF8" s="641"/>
      <c r="DG8" s="641"/>
      <c r="DH8" s="641"/>
      <c r="DI8" s="641"/>
      <c r="DJ8" s="641"/>
      <c r="DK8" s="641"/>
      <c r="DL8" s="641"/>
      <c r="DM8" s="641"/>
      <c r="DN8" s="641"/>
      <c r="DO8" s="641"/>
      <c r="DP8" s="642"/>
      <c r="DQ8" s="646">
        <v>821490</v>
      </c>
      <c r="DR8" s="641"/>
      <c r="DS8" s="641"/>
      <c r="DT8" s="641"/>
      <c r="DU8" s="641"/>
      <c r="DV8" s="641"/>
      <c r="DW8" s="641"/>
      <c r="DX8" s="641"/>
      <c r="DY8" s="641"/>
      <c r="DZ8" s="641"/>
      <c r="EA8" s="641"/>
      <c r="EB8" s="641"/>
      <c r="EC8" s="684"/>
    </row>
    <row r="9" spans="2:143" ht="11.25" customHeight="1" x14ac:dyDescent="0.15">
      <c r="B9" s="637" t="s">
        <v>244</v>
      </c>
      <c r="C9" s="638"/>
      <c r="D9" s="638"/>
      <c r="E9" s="638"/>
      <c r="F9" s="638"/>
      <c r="G9" s="638"/>
      <c r="H9" s="638"/>
      <c r="I9" s="638"/>
      <c r="J9" s="638"/>
      <c r="K9" s="638"/>
      <c r="L9" s="638"/>
      <c r="M9" s="638"/>
      <c r="N9" s="638"/>
      <c r="O9" s="638"/>
      <c r="P9" s="638"/>
      <c r="Q9" s="639"/>
      <c r="R9" s="640">
        <v>1116</v>
      </c>
      <c r="S9" s="641"/>
      <c r="T9" s="641"/>
      <c r="U9" s="641"/>
      <c r="V9" s="641"/>
      <c r="W9" s="641"/>
      <c r="X9" s="641"/>
      <c r="Y9" s="642"/>
      <c r="Z9" s="677">
        <v>0</v>
      </c>
      <c r="AA9" s="677"/>
      <c r="AB9" s="677"/>
      <c r="AC9" s="677"/>
      <c r="AD9" s="678">
        <v>1116</v>
      </c>
      <c r="AE9" s="678"/>
      <c r="AF9" s="678"/>
      <c r="AG9" s="678"/>
      <c r="AH9" s="678"/>
      <c r="AI9" s="678"/>
      <c r="AJ9" s="678"/>
      <c r="AK9" s="678"/>
      <c r="AL9" s="643">
        <v>0</v>
      </c>
      <c r="AM9" s="644"/>
      <c r="AN9" s="644"/>
      <c r="AO9" s="679"/>
      <c r="AP9" s="637" t="s">
        <v>245</v>
      </c>
      <c r="AQ9" s="638"/>
      <c r="AR9" s="638"/>
      <c r="AS9" s="638"/>
      <c r="AT9" s="638"/>
      <c r="AU9" s="638"/>
      <c r="AV9" s="638"/>
      <c r="AW9" s="638"/>
      <c r="AX9" s="638"/>
      <c r="AY9" s="638"/>
      <c r="AZ9" s="638"/>
      <c r="BA9" s="638"/>
      <c r="BB9" s="638"/>
      <c r="BC9" s="638"/>
      <c r="BD9" s="638"/>
      <c r="BE9" s="638"/>
      <c r="BF9" s="639"/>
      <c r="BG9" s="640">
        <v>259499</v>
      </c>
      <c r="BH9" s="641"/>
      <c r="BI9" s="641"/>
      <c r="BJ9" s="641"/>
      <c r="BK9" s="641"/>
      <c r="BL9" s="641"/>
      <c r="BM9" s="641"/>
      <c r="BN9" s="642"/>
      <c r="BO9" s="677">
        <v>34.4</v>
      </c>
      <c r="BP9" s="677"/>
      <c r="BQ9" s="677"/>
      <c r="BR9" s="677"/>
      <c r="BS9" s="646" t="s">
        <v>242</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613449</v>
      </c>
      <c r="CS9" s="641"/>
      <c r="CT9" s="641"/>
      <c r="CU9" s="641"/>
      <c r="CV9" s="641"/>
      <c r="CW9" s="641"/>
      <c r="CX9" s="641"/>
      <c r="CY9" s="642"/>
      <c r="CZ9" s="677">
        <v>8.9</v>
      </c>
      <c r="DA9" s="677"/>
      <c r="DB9" s="677"/>
      <c r="DC9" s="677"/>
      <c r="DD9" s="646">
        <v>20301</v>
      </c>
      <c r="DE9" s="641"/>
      <c r="DF9" s="641"/>
      <c r="DG9" s="641"/>
      <c r="DH9" s="641"/>
      <c r="DI9" s="641"/>
      <c r="DJ9" s="641"/>
      <c r="DK9" s="641"/>
      <c r="DL9" s="641"/>
      <c r="DM9" s="641"/>
      <c r="DN9" s="641"/>
      <c r="DO9" s="641"/>
      <c r="DP9" s="642"/>
      <c r="DQ9" s="646">
        <v>550597</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t="s">
        <v>242</v>
      </c>
      <c r="S10" s="641"/>
      <c r="T10" s="641"/>
      <c r="U10" s="641"/>
      <c r="V10" s="641"/>
      <c r="W10" s="641"/>
      <c r="X10" s="641"/>
      <c r="Y10" s="642"/>
      <c r="Z10" s="677" t="s">
        <v>129</v>
      </c>
      <c r="AA10" s="677"/>
      <c r="AB10" s="677"/>
      <c r="AC10" s="677"/>
      <c r="AD10" s="678" t="s">
        <v>242</v>
      </c>
      <c r="AE10" s="678"/>
      <c r="AF10" s="678"/>
      <c r="AG10" s="678"/>
      <c r="AH10" s="678"/>
      <c r="AI10" s="678"/>
      <c r="AJ10" s="678"/>
      <c r="AK10" s="678"/>
      <c r="AL10" s="643" t="s">
        <v>236</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12216</v>
      </c>
      <c r="BH10" s="641"/>
      <c r="BI10" s="641"/>
      <c r="BJ10" s="641"/>
      <c r="BK10" s="641"/>
      <c r="BL10" s="641"/>
      <c r="BM10" s="641"/>
      <c r="BN10" s="642"/>
      <c r="BO10" s="677">
        <v>1.6</v>
      </c>
      <c r="BP10" s="677"/>
      <c r="BQ10" s="677"/>
      <c r="BR10" s="677"/>
      <c r="BS10" s="646" t="s">
        <v>129</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58</v>
      </c>
      <c r="CS10" s="641"/>
      <c r="CT10" s="641"/>
      <c r="CU10" s="641"/>
      <c r="CV10" s="641"/>
      <c r="CW10" s="641"/>
      <c r="CX10" s="641"/>
      <c r="CY10" s="642"/>
      <c r="CZ10" s="677">
        <v>0</v>
      </c>
      <c r="DA10" s="677"/>
      <c r="DB10" s="677"/>
      <c r="DC10" s="677"/>
      <c r="DD10" s="646" t="s">
        <v>129</v>
      </c>
      <c r="DE10" s="641"/>
      <c r="DF10" s="641"/>
      <c r="DG10" s="641"/>
      <c r="DH10" s="641"/>
      <c r="DI10" s="641"/>
      <c r="DJ10" s="641"/>
      <c r="DK10" s="641"/>
      <c r="DL10" s="641"/>
      <c r="DM10" s="641"/>
      <c r="DN10" s="641"/>
      <c r="DO10" s="641"/>
      <c r="DP10" s="642"/>
      <c r="DQ10" s="646">
        <v>58</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139762</v>
      </c>
      <c r="S11" s="641"/>
      <c r="T11" s="641"/>
      <c r="U11" s="641"/>
      <c r="V11" s="641"/>
      <c r="W11" s="641"/>
      <c r="X11" s="641"/>
      <c r="Y11" s="642"/>
      <c r="Z11" s="643">
        <v>2</v>
      </c>
      <c r="AA11" s="644"/>
      <c r="AB11" s="644"/>
      <c r="AC11" s="645"/>
      <c r="AD11" s="646">
        <v>139762</v>
      </c>
      <c r="AE11" s="641"/>
      <c r="AF11" s="641"/>
      <c r="AG11" s="641"/>
      <c r="AH11" s="641"/>
      <c r="AI11" s="641"/>
      <c r="AJ11" s="641"/>
      <c r="AK11" s="642"/>
      <c r="AL11" s="643">
        <v>4.4000000000000004</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9750</v>
      </c>
      <c r="BH11" s="641"/>
      <c r="BI11" s="641"/>
      <c r="BJ11" s="641"/>
      <c r="BK11" s="641"/>
      <c r="BL11" s="641"/>
      <c r="BM11" s="641"/>
      <c r="BN11" s="642"/>
      <c r="BO11" s="677">
        <v>1.3</v>
      </c>
      <c r="BP11" s="677"/>
      <c r="BQ11" s="677"/>
      <c r="BR11" s="677"/>
      <c r="BS11" s="646">
        <v>1943</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550753</v>
      </c>
      <c r="CS11" s="641"/>
      <c r="CT11" s="641"/>
      <c r="CU11" s="641"/>
      <c r="CV11" s="641"/>
      <c r="CW11" s="641"/>
      <c r="CX11" s="641"/>
      <c r="CY11" s="642"/>
      <c r="CZ11" s="677">
        <v>8</v>
      </c>
      <c r="DA11" s="677"/>
      <c r="DB11" s="677"/>
      <c r="DC11" s="677"/>
      <c r="DD11" s="646">
        <v>225655</v>
      </c>
      <c r="DE11" s="641"/>
      <c r="DF11" s="641"/>
      <c r="DG11" s="641"/>
      <c r="DH11" s="641"/>
      <c r="DI11" s="641"/>
      <c r="DJ11" s="641"/>
      <c r="DK11" s="641"/>
      <c r="DL11" s="641"/>
      <c r="DM11" s="641"/>
      <c r="DN11" s="641"/>
      <c r="DO11" s="641"/>
      <c r="DP11" s="642"/>
      <c r="DQ11" s="646">
        <v>276792</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t="s">
        <v>242</v>
      </c>
      <c r="S12" s="641"/>
      <c r="T12" s="641"/>
      <c r="U12" s="641"/>
      <c r="V12" s="641"/>
      <c r="W12" s="641"/>
      <c r="X12" s="641"/>
      <c r="Y12" s="642"/>
      <c r="Z12" s="677" t="s">
        <v>242</v>
      </c>
      <c r="AA12" s="677"/>
      <c r="AB12" s="677"/>
      <c r="AC12" s="677"/>
      <c r="AD12" s="678" t="s">
        <v>129</v>
      </c>
      <c r="AE12" s="678"/>
      <c r="AF12" s="678"/>
      <c r="AG12" s="678"/>
      <c r="AH12" s="678"/>
      <c r="AI12" s="678"/>
      <c r="AJ12" s="678"/>
      <c r="AK12" s="678"/>
      <c r="AL12" s="643" t="s">
        <v>242</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372693</v>
      </c>
      <c r="BH12" s="641"/>
      <c r="BI12" s="641"/>
      <c r="BJ12" s="641"/>
      <c r="BK12" s="641"/>
      <c r="BL12" s="641"/>
      <c r="BM12" s="641"/>
      <c r="BN12" s="642"/>
      <c r="BO12" s="677">
        <v>49.4</v>
      </c>
      <c r="BP12" s="677"/>
      <c r="BQ12" s="677"/>
      <c r="BR12" s="677"/>
      <c r="BS12" s="646" t="s">
        <v>236</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162206</v>
      </c>
      <c r="CS12" s="641"/>
      <c r="CT12" s="641"/>
      <c r="CU12" s="641"/>
      <c r="CV12" s="641"/>
      <c r="CW12" s="641"/>
      <c r="CX12" s="641"/>
      <c r="CY12" s="642"/>
      <c r="CZ12" s="677">
        <v>2.2999999999999998</v>
      </c>
      <c r="DA12" s="677"/>
      <c r="DB12" s="677"/>
      <c r="DC12" s="677"/>
      <c r="DD12" s="646" t="s">
        <v>236</v>
      </c>
      <c r="DE12" s="641"/>
      <c r="DF12" s="641"/>
      <c r="DG12" s="641"/>
      <c r="DH12" s="641"/>
      <c r="DI12" s="641"/>
      <c r="DJ12" s="641"/>
      <c r="DK12" s="641"/>
      <c r="DL12" s="641"/>
      <c r="DM12" s="641"/>
      <c r="DN12" s="641"/>
      <c r="DO12" s="641"/>
      <c r="DP12" s="642"/>
      <c r="DQ12" s="646">
        <v>91265</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236</v>
      </c>
      <c r="S13" s="641"/>
      <c r="T13" s="641"/>
      <c r="U13" s="641"/>
      <c r="V13" s="641"/>
      <c r="W13" s="641"/>
      <c r="X13" s="641"/>
      <c r="Y13" s="642"/>
      <c r="Z13" s="677" t="s">
        <v>242</v>
      </c>
      <c r="AA13" s="677"/>
      <c r="AB13" s="677"/>
      <c r="AC13" s="677"/>
      <c r="AD13" s="678" t="s">
        <v>242</v>
      </c>
      <c r="AE13" s="678"/>
      <c r="AF13" s="678"/>
      <c r="AG13" s="678"/>
      <c r="AH13" s="678"/>
      <c r="AI13" s="678"/>
      <c r="AJ13" s="678"/>
      <c r="AK13" s="678"/>
      <c r="AL13" s="643" t="s">
        <v>236</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371877</v>
      </c>
      <c r="BH13" s="641"/>
      <c r="BI13" s="641"/>
      <c r="BJ13" s="641"/>
      <c r="BK13" s="641"/>
      <c r="BL13" s="641"/>
      <c r="BM13" s="641"/>
      <c r="BN13" s="642"/>
      <c r="BO13" s="677">
        <v>49.3</v>
      </c>
      <c r="BP13" s="677"/>
      <c r="BQ13" s="677"/>
      <c r="BR13" s="677"/>
      <c r="BS13" s="646" t="s">
        <v>242</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344769</v>
      </c>
      <c r="CS13" s="641"/>
      <c r="CT13" s="641"/>
      <c r="CU13" s="641"/>
      <c r="CV13" s="641"/>
      <c r="CW13" s="641"/>
      <c r="CX13" s="641"/>
      <c r="CY13" s="642"/>
      <c r="CZ13" s="677">
        <v>5</v>
      </c>
      <c r="DA13" s="677"/>
      <c r="DB13" s="677"/>
      <c r="DC13" s="677"/>
      <c r="DD13" s="646">
        <v>238829</v>
      </c>
      <c r="DE13" s="641"/>
      <c r="DF13" s="641"/>
      <c r="DG13" s="641"/>
      <c r="DH13" s="641"/>
      <c r="DI13" s="641"/>
      <c r="DJ13" s="641"/>
      <c r="DK13" s="641"/>
      <c r="DL13" s="641"/>
      <c r="DM13" s="641"/>
      <c r="DN13" s="641"/>
      <c r="DO13" s="641"/>
      <c r="DP13" s="642"/>
      <c r="DQ13" s="646">
        <v>150050</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7824</v>
      </c>
      <c r="S14" s="641"/>
      <c r="T14" s="641"/>
      <c r="U14" s="641"/>
      <c r="V14" s="641"/>
      <c r="W14" s="641"/>
      <c r="X14" s="641"/>
      <c r="Y14" s="642"/>
      <c r="Z14" s="677">
        <v>0.1</v>
      </c>
      <c r="AA14" s="677"/>
      <c r="AB14" s="677"/>
      <c r="AC14" s="677"/>
      <c r="AD14" s="678">
        <v>7824</v>
      </c>
      <c r="AE14" s="678"/>
      <c r="AF14" s="678"/>
      <c r="AG14" s="678"/>
      <c r="AH14" s="678"/>
      <c r="AI14" s="678"/>
      <c r="AJ14" s="678"/>
      <c r="AK14" s="678"/>
      <c r="AL14" s="643">
        <v>0.2</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33668</v>
      </c>
      <c r="BH14" s="641"/>
      <c r="BI14" s="641"/>
      <c r="BJ14" s="641"/>
      <c r="BK14" s="641"/>
      <c r="BL14" s="641"/>
      <c r="BM14" s="641"/>
      <c r="BN14" s="642"/>
      <c r="BO14" s="677">
        <v>4.5</v>
      </c>
      <c r="BP14" s="677"/>
      <c r="BQ14" s="677"/>
      <c r="BR14" s="677"/>
      <c r="BS14" s="646" t="s">
        <v>129</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214063</v>
      </c>
      <c r="CS14" s="641"/>
      <c r="CT14" s="641"/>
      <c r="CU14" s="641"/>
      <c r="CV14" s="641"/>
      <c r="CW14" s="641"/>
      <c r="CX14" s="641"/>
      <c r="CY14" s="642"/>
      <c r="CZ14" s="677">
        <v>3.1</v>
      </c>
      <c r="DA14" s="677"/>
      <c r="DB14" s="677"/>
      <c r="DC14" s="677"/>
      <c r="DD14" s="646">
        <v>17052</v>
      </c>
      <c r="DE14" s="641"/>
      <c r="DF14" s="641"/>
      <c r="DG14" s="641"/>
      <c r="DH14" s="641"/>
      <c r="DI14" s="641"/>
      <c r="DJ14" s="641"/>
      <c r="DK14" s="641"/>
      <c r="DL14" s="641"/>
      <c r="DM14" s="641"/>
      <c r="DN14" s="641"/>
      <c r="DO14" s="641"/>
      <c r="DP14" s="642"/>
      <c r="DQ14" s="646">
        <v>180505</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t="s">
        <v>236</v>
      </c>
      <c r="S15" s="641"/>
      <c r="T15" s="641"/>
      <c r="U15" s="641"/>
      <c r="V15" s="641"/>
      <c r="W15" s="641"/>
      <c r="X15" s="641"/>
      <c r="Y15" s="642"/>
      <c r="Z15" s="677" t="s">
        <v>236</v>
      </c>
      <c r="AA15" s="677"/>
      <c r="AB15" s="677"/>
      <c r="AC15" s="677"/>
      <c r="AD15" s="678" t="s">
        <v>236</v>
      </c>
      <c r="AE15" s="678"/>
      <c r="AF15" s="678"/>
      <c r="AG15" s="678"/>
      <c r="AH15" s="678"/>
      <c r="AI15" s="678"/>
      <c r="AJ15" s="678"/>
      <c r="AK15" s="678"/>
      <c r="AL15" s="643" t="s">
        <v>129</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47669</v>
      </c>
      <c r="BH15" s="641"/>
      <c r="BI15" s="641"/>
      <c r="BJ15" s="641"/>
      <c r="BK15" s="641"/>
      <c r="BL15" s="641"/>
      <c r="BM15" s="641"/>
      <c r="BN15" s="642"/>
      <c r="BO15" s="677">
        <v>6.3</v>
      </c>
      <c r="BP15" s="677"/>
      <c r="BQ15" s="677"/>
      <c r="BR15" s="677"/>
      <c r="BS15" s="646" t="s">
        <v>242</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486124</v>
      </c>
      <c r="CS15" s="641"/>
      <c r="CT15" s="641"/>
      <c r="CU15" s="641"/>
      <c r="CV15" s="641"/>
      <c r="CW15" s="641"/>
      <c r="CX15" s="641"/>
      <c r="CY15" s="642"/>
      <c r="CZ15" s="677">
        <v>7</v>
      </c>
      <c r="DA15" s="677"/>
      <c r="DB15" s="677"/>
      <c r="DC15" s="677"/>
      <c r="DD15" s="646">
        <v>85560</v>
      </c>
      <c r="DE15" s="641"/>
      <c r="DF15" s="641"/>
      <c r="DG15" s="641"/>
      <c r="DH15" s="641"/>
      <c r="DI15" s="641"/>
      <c r="DJ15" s="641"/>
      <c r="DK15" s="641"/>
      <c r="DL15" s="641"/>
      <c r="DM15" s="641"/>
      <c r="DN15" s="641"/>
      <c r="DO15" s="641"/>
      <c r="DP15" s="642"/>
      <c r="DQ15" s="646">
        <v>370825</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2213</v>
      </c>
      <c r="S16" s="641"/>
      <c r="T16" s="641"/>
      <c r="U16" s="641"/>
      <c r="V16" s="641"/>
      <c r="W16" s="641"/>
      <c r="X16" s="641"/>
      <c r="Y16" s="642"/>
      <c r="Z16" s="677">
        <v>0</v>
      </c>
      <c r="AA16" s="677"/>
      <c r="AB16" s="677"/>
      <c r="AC16" s="677"/>
      <c r="AD16" s="678">
        <v>2213</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242</v>
      </c>
      <c r="BP16" s="677"/>
      <c r="BQ16" s="677"/>
      <c r="BR16" s="677"/>
      <c r="BS16" s="646" t="s">
        <v>129</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65363</v>
      </c>
      <c r="CS16" s="641"/>
      <c r="CT16" s="641"/>
      <c r="CU16" s="641"/>
      <c r="CV16" s="641"/>
      <c r="CW16" s="641"/>
      <c r="CX16" s="641"/>
      <c r="CY16" s="642"/>
      <c r="CZ16" s="677">
        <v>0.9</v>
      </c>
      <c r="DA16" s="677"/>
      <c r="DB16" s="677"/>
      <c r="DC16" s="677"/>
      <c r="DD16" s="646" t="s">
        <v>236</v>
      </c>
      <c r="DE16" s="641"/>
      <c r="DF16" s="641"/>
      <c r="DG16" s="641"/>
      <c r="DH16" s="641"/>
      <c r="DI16" s="641"/>
      <c r="DJ16" s="641"/>
      <c r="DK16" s="641"/>
      <c r="DL16" s="641"/>
      <c r="DM16" s="641"/>
      <c r="DN16" s="641"/>
      <c r="DO16" s="641"/>
      <c r="DP16" s="642"/>
      <c r="DQ16" s="646">
        <v>3476</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7307</v>
      </c>
      <c r="S17" s="641"/>
      <c r="T17" s="641"/>
      <c r="U17" s="641"/>
      <c r="V17" s="641"/>
      <c r="W17" s="641"/>
      <c r="X17" s="641"/>
      <c r="Y17" s="642"/>
      <c r="Z17" s="677">
        <v>0.1</v>
      </c>
      <c r="AA17" s="677"/>
      <c r="AB17" s="677"/>
      <c r="AC17" s="677"/>
      <c r="AD17" s="678">
        <v>7307</v>
      </c>
      <c r="AE17" s="678"/>
      <c r="AF17" s="678"/>
      <c r="AG17" s="678"/>
      <c r="AH17" s="678"/>
      <c r="AI17" s="678"/>
      <c r="AJ17" s="678"/>
      <c r="AK17" s="678"/>
      <c r="AL17" s="643">
        <v>0.2</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242</v>
      </c>
      <c r="BH17" s="641"/>
      <c r="BI17" s="641"/>
      <c r="BJ17" s="641"/>
      <c r="BK17" s="641"/>
      <c r="BL17" s="641"/>
      <c r="BM17" s="641"/>
      <c r="BN17" s="642"/>
      <c r="BO17" s="677" t="s">
        <v>242</v>
      </c>
      <c r="BP17" s="677"/>
      <c r="BQ17" s="677"/>
      <c r="BR17" s="677"/>
      <c r="BS17" s="646" t="s">
        <v>242</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462205</v>
      </c>
      <c r="CS17" s="641"/>
      <c r="CT17" s="641"/>
      <c r="CU17" s="641"/>
      <c r="CV17" s="641"/>
      <c r="CW17" s="641"/>
      <c r="CX17" s="641"/>
      <c r="CY17" s="642"/>
      <c r="CZ17" s="677">
        <v>6.7</v>
      </c>
      <c r="DA17" s="677"/>
      <c r="DB17" s="677"/>
      <c r="DC17" s="677"/>
      <c r="DD17" s="646" t="s">
        <v>242</v>
      </c>
      <c r="DE17" s="641"/>
      <c r="DF17" s="641"/>
      <c r="DG17" s="641"/>
      <c r="DH17" s="641"/>
      <c r="DI17" s="641"/>
      <c r="DJ17" s="641"/>
      <c r="DK17" s="641"/>
      <c r="DL17" s="641"/>
      <c r="DM17" s="641"/>
      <c r="DN17" s="641"/>
      <c r="DO17" s="641"/>
      <c r="DP17" s="642"/>
      <c r="DQ17" s="646">
        <v>461182</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2170</v>
      </c>
      <c r="S18" s="641"/>
      <c r="T18" s="641"/>
      <c r="U18" s="641"/>
      <c r="V18" s="641"/>
      <c r="W18" s="641"/>
      <c r="X18" s="641"/>
      <c r="Y18" s="642"/>
      <c r="Z18" s="677">
        <v>0</v>
      </c>
      <c r="AA18" s="677"/>
      <c r="AB18" s="677"/>
      <c r="AC18" s="677"/>
      <c r="AD18" s="678">
        <v>2170</v>
      </c>
      <c r="AE18" s="678"/>
      <c r="AF18" s="678"/>
      <c r="AG18" s="678"/>
      <c r="AH18" s="678"/>
      <c r="AI18" s="678"/>
      <c r="AJ18" s="678"/>
      <c r="AK18" s="678"/>
      <c r="AL18" s="643">
        <v>0.1</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242</v>
      </c>
      <c r="BH18" s="641"/>
      <c r="BI18" s="641"/>
      <c r="BJ18" s="641"/>
      <c r="BK18" s="641"/>
      <c r="BL18" s="641"/>
      <c r="BM18" s="641"/>
      <c r="BN18" s="642"/>
      <c r="BO18" s="677" t="s">
        <v>236</v>
      </c>
      <c r="BP18" s="677"/>
      <c r="BQ18" s="677"/>
      <c r="BR18" s="677"/>
      <c r="BS18" s="646" t="s">
        <v>242</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236</v>
      </c>
      <c r="CS18" s="641"/>
      <c r="CT18" s="641"/>
      <c r="CU18" s="641"/>
      <c r="CV18" s="641"/>
      <c r="CW18" s="641"/>
      <c r="CX18" s="641"/>
      <c r="CY18" s="642"/>
      <c r="CZ18" s="677" t="s">
        <v>242</v>
      </c>
      <c r="DA18" s="677"/>
      <c r="DB18" s="677"/>
      <c r="DC18" s="677"/>
      <c r="DD18" s="646" t="s">
        <v>242</v>
      </c>
      <c r="DE18" s="641"/>
      <c r="DF18" s="641"/>
      <c r="DG18" s="641"/>
      <c r="DH18" s="641"/>
      <c r="DI18" s="641"/>
      <c r="DJ18" s="641"/>
      <c r="DK18" s="641"/>
      <c r="DL18" s="641"/>
      <c r="DM18" s="641"/>
      <c r="DN18" s="641"/>
      <c r="DO18" s="641"/>
      <c r="DP18" s="642"/>
      <c r="DQ18" s="646" t="s">
        <v>242</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907</v>
      </c>
      <c r="S19" s="641"/>
      <c r="T19" s="641"/>
      <c r="U19" s="641"/>
      <c r="V19" s="641"/>
      <c r="W19" s="641"/>
      <c r="X19" s="641"/>
      <c r="Y19" s="642"/>
      <c r="Z19" s="677">
        <v>0</v>
      </c>
      <c r="AA19" s="677"/>
      <c r="AB19" s="677"/>
      <c r="AC19" s="677"/>
      <c r="AD19" s="678">
        <v>907</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5464</v>
      </c>
      <c r="BH19" s="641"/>
      <c r="BI19" s="641"/>
      <c r="BJ19" s="641"/>
      <c r="BK19" s="641"/>
      <c r="BL19" s="641"/>
      <c r="BM19" s="641"/>
      <c r="BN19" s="642"/>
      <c r="BO19" s="677">
        <v>0.7</v>
      </c>
      <c r="BP19" s="677"/>
      <c r="BQ19" s="677"/>
      <c r="BR19" s="677"/>
      <c r="BS19" s="646" t="s">
        <v>236</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242</v>
      </c>
      <c r="CS19" s="641"/>
      <c r="CT19" s="641"/>
      <c r="CU19" s="641"/>
      <c r="CV19" s="641"/>
      <c r="CW19" s="641"/>
      <c r="CX19" s="641"/>
      <c r="CY19" s="642"/>
      <c r="CZ19" s="677" t="s">
        <v>236</v>
      </c>
      <c r="DA19" s="677"/>
      <c r="DB19" s="677"/>
      <c r="DC19" s="677"/>
      <c r="DD19" s="646" t="s">
        <v>242</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190</v>
      </c>
      <c r="S20" s="641"/>
      <c r="T20" s="641"/>
      <c r="U20" s="641"/>
      <c r="V20" s="641"/>
      <c r="W20" s="641"/>
      <c r="X20" s="641"/>
      <c r="Y20" s="642"/>
      <c r="Z20" s="677">
        <v>0</v>
      </c>
      <c r="AA20" s="677"/>
      <c r="AB20" s="677"/>
      <c r="AC20" s="677"/>
      <c r="AD20" s="678">
        <v>190</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5464</v>
      </c>
      <c r="BH20" s="641"/>
      <c r="BI20" s="641"/>
      <c r="BJ20" s="641"/>
      <c r="BK20" s="641"/>
      <c r="BL20" s="641"/>
      <c r="BM20" s="641"/>
      <c r="BN20" s="642"/>
      <c r="BO20" s="677">
        <v>0.7</v>
      </c>
      <c r="BP20" s="677"/>
      <c r="BQ20" s="677"/>
      <c r="BR20" s="677"/>
      <c r="BS20" s="646" t="s">
        <v>242</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6915599</v>
      </c>
      <c r="CS20" s="641"/>
      <c r="CT20" s="641"/>
      <c r="CU20" s="641"/>
      <c r="CV20" s="641"/>
      <c r="CW20" s="641"/>
      <c r="CX20" s="641"/>
      <c r="CY20" s="642"/>
      <c r="CZ20" s="677">
        <v>100</v>
      </c>
      <c r="DA20" s="677"/>
      <c r="DB20" s="677"/>
      <c r="DC20" s="677"/>
      <c r="DD20" s="646">
        <v>614073</v>
      </c>
      <c r="DE20" s="641"/>
      <c r="DF20" s="641"/>
      <c r="DG20" s="641"/>
      <c r="DH20" s="641"/>
      <c r="DI20" s="641"/>
      <c r="DJ20" s="641"/>
      <c r="DK20" s="641"/>
      <c r="DL20" s="641"/>
      <c r="DM20" s="641"/>
      <c r="DN20" s="641"/>
      <c r="DO20" s="641"/>
      <c r="DP20" s="642"/>
      <c r="DQ20" s="646">
        <v>3571641</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4040</v>
      </c>
      <c r="S21" s="641"/>
      <c r="T21" s="641"/>
      <c r="U21" s="641"/>
      <c r="V21" s="641"/>
      <c r="W21" s="641"/>
      <c r="X21" s="641"/>
      <c r="Y21" s="642"/>
      <c r="Z21" s="677">
        <v>0.1</v>
      </c>
      <c r="AA21" s="677"/>
      <c r="AB21" s="677"/>
      <c r="AC21" s="677"/>
      <c r="AD21" s="678">
        <v>4040</v>
      </c>
      <c r="AE21" s="678"/>
      <c r="AF21" s="678"/>
      <c r="AG21" s="678"/>
      <c r="AH21" s="678"/>
      <c r="AI21" s="678"/>
      <c r="AJ21" s="678"/>
      <c r="AK21" s="678"/>
      <c r="AL21" s="643">
        <v>0.1</v>
      </c>
      <c r="AM21" s="644"/>
      <c r="AN21" s="644"/>
      <c r="AO21" s="679"/>
      <c r="AP21" s="735" t="s">
        <v>281</v>
      </c>
      <c r="AQ21" s="742"/>
      <c r="AR21" s="742"/>
      <c r="AS21" s="742"/>
      <c r="AT21" s="742"/>
      <c r="AU21" s="742"/>
      <c r="AV21" s="742"/>
      <c r="AW21" s="742"/>
      <c r="AX21" s="742"/>
      <c r="AY21" s="742"/>
      <c r="AZ21" s="742"/>
      <c r="BA21" s="742"/>
      <c r="BB21" s="742"/>
      <c r="BC21" s="742"/>
      <c r="BD21" s="742"/>
      <c r="BE21" s="742"/>
      <c r="BF21" s="737"/>
      <c r="BG21" s="640">
        <v>5464</v>
      </c>
      <c r="BH21" s="641"/>
      <c r="BI21" s="641"/>
      <c r="BJ21" s="641"/>
      <c r="BK21" s="641"/>
      <c r="BL21" s="641"/>
      <c r="BM21" s="641"/>
      <c r="BN21" s="642"/>
      <c r="BO21" s="677">
        <v>0.7</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2373533</v>
      </c>
      <c r="S22" s="641"/>
      <c r="T22" s="641"/>
      <c r="U22" s="641"/>
      <c r="V22" s="641"/>
      <c r="W22" s="641"/>
      <c r="X22" s="641"/>
      <c r="Y22" s="642"/>
      <c r="Z22" s="677">
        <v>33.5</v>
      </c>
      <c r="AA22" s="677"/>
      <c r="AB22" s="677"/>
      <c r="AC22" s="677"/>
      <c r="AD22" s="678">
        <v>2164088</v>
      </c>
      <c r="AE22" s="678"/>
      <c r="AF22" s="678"/>
      <c r="AG22" s="678"/>
      <c r="AH22" s="678"/>
      <c r="AI22" s="678"/>
      <c r="AJ22" s="678"/>
      <c r="AK22" s="678"/>
      <c r="AL22" s="643">
        <v>68.2</v>
      </c>
      <c r="AM22" s="644"/>
      <c r="AN22" s="644"/>
      <c r="AO22" s="679"/>
      <c r="AP22" s="735" t="s">
        <v>283</v>
      </c>
      <c r="AQ22" s="742"/>
      <c r="AR22" s="742"/>
      <c r="AS22" s="742"/>
      <c r="AT22" s="742"/>
      <c r="AU22" s="742"/>
      <c r="AV22" s="742"/>
      <c r="AW22" s="742"/>
      <c r="AX22" s="742"/>
      <c r="AY22" s="742"/>
      <c r="AZ22" s="742"/>
      <c r="BA22" s="742"/>
      <c r="BB22" s="742"/>
      <c r="BC22" s="742"/>
      <c r="BD22" s="742"/>
      <c r="BE22" s="742"/>
      <c r="BF22" s="737"/>
      <c r="BG22" s="640" t="s">
        <v>242</v>
      </c>
      <c r="BH22" s="641"/>
      <c r="BI22" s="641"/>
      <c r="BJ22" s="641"/>
      <c r="BK22" s="641"/>
      <c r="BL22" s="641"/>
      <c r="BM22" s="641"/>
      <c r="BN22" s="642"/>
      <c r="BO22" s="677" t="s">
        <v>242</v>
      </c>
      <c r="BP22" s="677"/>
      <c r="BQ22" s="677"/>
      <c r="BR22" s="677"/>
      <c r="BS22" s="646" t="s">
        <v>242</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2164088</v>
      </c>
      <c r="S23" s="641"/>
      <c r="T23" s="641"/>
      <c r="U23" s="641"/>
      <c r="V23" s="641"/>
      <c r="W23" s="641"/>
      <c r="X23" s="641"/>
      <c r="Y23" s="642"/>
      <c r="Z23" s="677">
        <v>30.6</v>
      </c>
      <c r="AA23" s="677"/>
      <c r="AB23" s="677"/>
      <c r="AC23" s="677"/>
      <c r="AD23" s="678">
        <v>2164088</v>
      </c>
      <c r="AE23" s="678"/>
      <c r="AF23" s="678"/>
      <c r="AG23" s="678"/>
      <c r="AH23" s="678"/>
      <c r="AI23" s="678"/>
      <c r="AJ23" s="678"/>
      <c r="AK23" s="678"/>
      <c r="AL23" s="643">
        <v>68.2</v>
      </c>
      <c r="AM23" s="644"/>
      <c r="AN23" s="644"/>
      <c r="AO23" s="679"/>
      <c r="AP23" s="735" t="s">
        <v>286</v>
      </c>
      <c r="AQ23" s="742"/>
      <c r="AR23" s="742"/>
      <c r="AS23" s="742"/>
      <c r="AT23" s="742"/>
      <c r="AU23" s="742"/>
      <c r="AV23" s="742"/>
      <c r="AW23" s="742"/>
      <c r="AX23" s="742"/>
      <c r="AY23" s="742"/>
      <c r="AZ23" s="742"/>
      <c r="BA23" s="742"/>
      <c r="BB23" s="742"/>
      <c r="BC23" s="742"/>
      <c r="BD23" s="742"/>
      <c r="BE23" s="742"/>
      <c r="BF23" s="737"/>
      <c r="BG23" s="640" t="s">
        <v>236</v>
      </c>
      <c r="BH23" s="641"/>
      <c r="BI23" s="641"/>
      <c r="BJ23" s="641"/>
      <c r="BK23" s="641"/>
      <c r="BL23" s="641"/>
      <c r="BM23" s="641"/>
      <c r="BN23" s="642"/>
      <c r="BO23" s="677" t="s">
        <v>242</v>
      </c>
      <c r="BP23" s="677"/>
      <c r="BQ23" s="677"/>
      <c r="BR23" s="677"/>
      <c r="BS23" s="646" t="s">
        <v>242</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209445</v>
      </c>
      <c r="S24" s="641"/>
      <c r="T24" s="641"/>
      <c r="U24" s="641"/>
      <c r="V24" s="641"/>
      <c r="W24" s="641"/>
      <c r="X24" s="641"/>
      <c r="Y24" s="642"/>
      <c r="Z24" s="677">
        <v>3</v>
      </c>
      <c r="AA24" s="677"/>
      <c r="AB24" s="677"/>
      <c r="AC24" s="677"/>
      <c r="AD24" s="678" t="s">
        <v>129</v>
      </c>
      <c r="AE24" s="678"/>
      <c r="AF24" s="678"/>
      <c r="AG24" s="678"/>
      <c r="AH24" s="678"/>
      <c r="AI24" s="678"/>
      <c r="AJ24" s="678"/>
      <c r="AK24" s="678"/>
      <c r="AL24" s="643" t="s">
        <v>242</v>
      </c>
      <c r="AM24" s="644"/>
      <c r="AN24" s="644"/>
      <c r="AO24" s="679"/>
      <c r="AP24" s="735" t="s">
        <v>293</v>
      </c>
      <c r="AQ24" s="742"/>
      <c r="AR24" s="742"/>
      <c r="AS24" s="742"/>
      <c r="AT24" s="742"/>
      <c r="AU24" s="742"/>
      <c r="AV24" s="742"/>
      <c r="AW24" s="742"/>
      <c r="AX24" s="742"/>
      <c r="AY24" s="742"/>
      <c r="AZ24" s="742"/>
      <c r="BA24" s="742"/>
      <c r="BB24" s="742"/>
      <c r="BC24" s="742"/>
      <c r="BD24" s="742"/>
      <c r="BE24" s="742"/>
      <c r="BF24" s="737"/>
      <c r="BG24" s="640" t="s">
        <v>129</v>
      </c>
      <c r="BH24" s="641"/>
      <c r="BI24" s="641"/>
      <c r="BJ24" s="641"/>
      <c r="BK24" s="641"/>
      <c r="BL24" s="641"/>
      <c r="BM24" s="641"/>
      <c r="BN24" s="642"/>
      <c r="BO24" s="677" t="s">
        <v>242</v>
      </c>
      <c r="BP24" s="677"/>
      <c r="BQ24" s="677"/>
      <c r="BR24" s="677"/>
      <c r="BS24" s="646" t="s">
        <v>242</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2152284</v>
      </c>
      <c r="CS24" s="696"/>
      <c r="CT24" s="696"/>
      <c r="CU24" s="696"/>
      <c r="CV24" s="696"/>
      <c r="CW24" s="696"/>
      <c r="CX24" s="696"/>
      <c r="CY24" s="739"/>
      <c r="CZ24" s="740">
        <v>31.1</v>
      </c>
      <c r="DA24" s="713"/>
      <c r="DB24" s="713"/>
      <c r="DC24" s="743"/>
      <c r="DD24" s="738">
        <v>1492408</v>
      </c>
      <c r="DE24" s="696"/>
      <c r="DF24" s="696"/>
      <c r="DG24" s="696"/>
      <c r="DH24" s="696"/>
      <c r="DI24" s="696"/>
      <c r="DJ24" s="696"/>
      <c r="DK24" s="739"/>
      <c r="DL24" s="738">
        <v>1489607</v>
      </c>
      <c r="DM24" s="696"/>
      <c r="DN24" s="696"/>
      <c r="DO24" s="696"/>
      <c r="DP24" s="696"/>
      <c r="DQ24" s="696"/>
      <c r="DR24" s="696"/>
      <c r="DS24" s="696"/>
      <c r="DT24" s="696"/>
      <c r="DU24" s="696"/>
      <c r="DV24" s="739"/>
      <c r="DW24" s="740">
        <v>45.5</v>
      </c>
      <c r="DX24" s="713"/>
      <c r="DY24" s="713"/>
      <c r="DZ24" s="713"/>
      <c r="EA24" s="713"/>
      <c r="EB24" s="713"/>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t="s">
        <v>236</v>
      </c>
      <c r="S25" s="641"/>
      <c r="T25" s="641"/>
      <c r="U25" s="641"/>
      <c r="V25" s="641"/>
      <c r="W25" s="641"/>
      <c r="X25" s="641"/>
      <c r="Y25" s="642"/>
      <c r="Z25" s="677" t="s">
        <v>236</v>
      </c>
      <c r="AA25" s="677"/>
      <c r="AB25" s="677"/>
      <c r="AC25" s="677"/>
      <c r="AD25" s="678" t="s">
        <v>242</v>
      </c>
      <c r="AE25" s="678"/>
      <c r="AF25" s="678"/>
      <c r="AG25" s="678"/>
      <c r="AH25" s="678"/>
      <c r="AI25" s="678"/>
      <c r="AJ25" s="678"/>
      <c r="AK25" s="678"/>
      <c r="AL25" s="643" t="s">
        <v>242</v>
      </c>
      <c r="AM25" s="644"/>
      <c r="AN25" s="644"/>
      <c r="AO25" s="679"/>
      <c r="AP25" s="735" t="s">
        <v>296</v>
      </c>
      <c r="AQ25" s="742"/>
      <c r="AR25" s="742"/>
      <c r="AS25" s="742"/>
      <c r="AT25" s="742"/>
      <c r="AU25" s="742"/>
      <c r="AV25" s="742"/>
      <c r="AW25" s="742"/>
      <c r="AX25" s="742"/>
      <c r="AY25" s="742"/>
      <c r="AZ25" s="742"/>
      <c r="BA25" s="742"/>
      <c r="BB25" s="742"/>
      <c r="BC25" s="742"/>
      <c r="BD25" s="742"/>
      <c r="BE25" s="742"/>
      <c r="BF25" s="737"/>
      <c r="BG25" s="640" t="s">
        <v>242</v>
      </c>
      <c r="BH25" s="641"/>
      <c r="BI25" s="641"/>
      <c r="BJ25" s="641"/>
      <c r="BK25" s="641"/>
      <c r="BL25" s="641"/>
      <c r="BM25" s="641"/>
      <c r="BN25" s="642"/>
      <c r="BO25" s="677" t="s">
        <v>236</v>
      </c>
      <c r="BP25" s="677"/>
      <c r="BQ25" s="677"/>
      <c r="BR25" s="677"/>
      <c r="BS25" s="646" t="s">
        <v>242</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838661</v>
      </c>
      <c r="CS25" s="659"/>
      <c r="CT25" s="659"/>
      <c r="CU25" s="659"/>
      <c r="CV25" s="659"/>
      <c r="CW25" s="659"/>
      <c r="CX25" s="659"/>
      <c r="CY25" s="660"/>
      <c r="CZ25" s="643">
        <v>12.1</v>
      </c>
      <c r="DA25" s="661"/>
      <c r="DB25" s="661"/>
      <c r="DC25" s="662"/>
      <c r="DD25" s="646">
        <v>809641</v>
      </c>
      <c r="DE25" s="659"/>
      <c r="DF25" s="659"/>
      <c r="DG25" s="659"/>
      <c r="DH25" s="659"/>
      <c r="DI25" s="659"/>
      <c r="DJ25" s="659"/>
      <c r="DK25" s="660"/>
      <c r="DL25" s="646">
        <v>806920</v>
      </c>
      <c r="DM25" s="659"/>
      <c r="DN25" s="659"/>
      <c r="DO25" s="659"/>
      <c r="DP25" s="659"/>
      <c r="DQ25" s="659"/>
      <c r="DR25" s="659"/>
      <c r="DS25" s="659"/>
      <c r="DT25" s="659"/>
      <c r="DU25" s="659"/>
      <c r="DV25" s="660"/>
      <c r="DW25" s="643">
        <v>24.7</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3354618</v>
      </c>
      <c r="S26" s="641"/>
      <c r="T26" s="641"/>
      <c r="U26" s="641"/>
      <c r="V26" s="641"/>
      <c r="W26" s="641"/>
      <c r="X26" s="641"/>
      <c r="Y26" s="642"/>
      <c r="Z26" s="677">
        <v>47.4</v>
      </c>
      <c r="AA26" s="677"/>
      <c r="AB26" s="677"/>
      <c r="AC26" s="677"/>
      <c r="AD26" s="678">
        <v>3145173</v>
      </c>
      <c r="AE26" s="678"/>
      <c r="AF26" s="678"/>
      <c r="AG26" s="678"/>
      <c r="AH26" s="678"/>
      <c r="AI26" s="678"/>
      <c r="AJ26" s="678"/>
      <c r="AK26" s="678"/>
      <c r="AL26" s="643">
        <v>99.1</v>
      </c>
      <c r="AM26" s="644"/>
      <c r="AN26" s="644"/>
      <c r="AO26" s="679"/>
      <c r="AP26" s="735" t="s">
        <v>299</v>
      </c>
      <c r="AQ26" s="736"/>
      <c r="AR26" s="736"/>
      <c r="AS26" s="736"/>
      <c r="AT26" s="736"/>
      <c r="AU26" s="736"/>
      <c r="AV26" s="736"/>
      <c r="AW26" s="736"/>
      <c r="AX26" s="736"/>
      <c r="AY26" s="736"/>
      <c r="AZ26" s="736"/>
      <c r="BA26" s="736"/>
      <c r="BB26" s="736"/>
      <c r="BC26" s="736"/>
      <c r="BD26" s="736"/>
      <c r="BE26" s="736"/>
      <c r="BF26" s="737"/>
      <c r="BG26" s="640" t="s">
        <v>242</v>
      </c>
      <c r="BH26" s="641"/>
      <c r="BI26" s="641"/>
      <c r="BJ26" s="641"/>
      <c r="BK26" s="641"/>
      <c r="BL26" s="641"/>
      <c r="BM26" s="641"/>
      <c r="BN26" s="642"/>
      <c r="BO26" s="677" t="s">
        <v>242</v>
      </c>
      <c r="BP26" s="677"/>
      <c r="BQ26" s="677"/>
      <c r="BR26" s="677"/>
      <c r="BS26" s="646" t="s">
        <v>242</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473576</v>
      </c>
      <c r="CS26" s="641"/>
      <c r="CT26" s="641"/>
      <c r="CU26" s="641"/>
      <c r="CV26" s="641"/>
      <c r="CW26" s="641"/>
      <c r="CX26" s="641"/>
      <c r="CY26" s="642"/>
      <c r="CZ26" s="643">
        <v>6.8</v>
      </c>
      <c r="DA26" s="661"/>
      <c r="DB26" s="661"/>
      <c r="DC26" s="662"/>
      <c r="DD26" s="646">
        <v>451421</v>
      </c>
      <c r="DE26" s="641"/>
      <c r="DF26" s="641"/>
      <c r="DG26" s="641"/>
      <c r="DH26" s="641"/>
      <c r="DI26" s="641"/>
      <c r="DJ26" s="641"/>
      <c r="DK26" s="642"/>
      <c r="DL26" s="646" t="s">
        <v>242</v>
      </c>
      <c r="DM26" s="641"/>
      <c r="DN26" s="641"/>
      <c r="DO26" s="641"/>
      <c r="DP26" s="641"/>
      <c r="DQ26" s="641"/>
      <c r="DR26" s="641"/>
      <c r="DS26" s="641"/>
      <c r="DT26" s="641"/>
      <c r="DU26" s="641"/>
      <c r="DV26" s="642"/>
      <c r="DW26" s="643" t="s">
        <v>242</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1290</v>
      </c>
      <c r="S27" s="641"/>
      <c r="T27" s="641"/>
      <c r="U27" s="641"/>
      <c r="V27" s="641"/>
      <c r="W27" s="641"/>
      <c r="X27" s="641"/>
      <c r="Y27" s="642"/>
      <c r="Z27" s="677">
        <v>0</v>
      </c>
      <c r="AA27" s="677"/>
      <c r="AB27" s="677"/>
      <c r="AC27" s="677"/>
      <c r="AD27" s="678">
        <v>1290</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754529</v>
      </c>
      <c r="BH27" s="641"/>
      <c r="BI27" s="641"/>
      <c r="BJ27" s="641"/>
      <c r="BK27" s="641"/>
      <c r="BL27" s="641"/>
      <c r="BM27" s="641"/>
      <c r="BN27" s="642"/>
      <c r="BO27" s="677">
        <v>100</v>
      </c>
      <c r="BP27" s="677"/>
      <c r="BQ27" s="677"/>
      <c r="BR27" s="677"/>
      <c r="BS27" s="646">
        <v>1943</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851418</v>
      </c>
      <c r="CS27" s="659"/>
      <c r="CT27" s="659"/>
      <c r="CU27" s="659"/>
      <c r="CV27" s="659"/>
      <c r="CW27" s="659"/>
      <c r="CX27" s="659"/>
      <c r="CY27" s="660"/>
      <c r="CZ27" s="643">
        <v>12.3</v>
      </c>
      <c r="DA27" s="661"/>
      <c r="DB27" s="661"/>
      <c r="DC27" s="662"/>
      <c r="DD27" s="646">
        <v>221585</v>
      </c>
      <c r="DE27" s="659"/>
      <c r="DF27" s="659"/>
      <c r="DG27" s="659"/>
      <c r="DH27" s="659"/>
      <c r="DI27" s="659"/>
      <c r="DJ27" s="659"/>
      <c r="DK27" s="660"/>
      <c r="DL27" s="646">
        <v>221505</v>
      </c>
      <c r="DM27" s="659"/>
      <c r="DN27" s="659"/>
      <c r="DO27" s="659"/>
      <c r="DP27" s="659"/>
      <c r="DQ27" s="659"/>
      <c r="DR27" s="659"/>
      <c r="DS27" s="659"/>
      <c r="DT27" s="659"/>
      <c r="DU27" s="659"/>
      <c r="DV27" s="660"/>
      <c r="DW27" s="643">
        <v>6.8</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36272</v>
      </c>
      <c r="S28" s="641"/>
      <c r="T28" s="641"/>
      <c r="U28" s="641"/>
      <c r="V28" s="641"/>
      <c r="W28" s="641"/>
      <c r="X28" s="641"/>
      <c r="Y28" s="642"/>
      <c r="Z28" s="677">
        <v>0.5</v>
      </c>
      <c r="AA28" s="677"/>
      <c r="AB28" s="677"/>
      <c r="AC28" s="677"/>
      <c r="AD28" s="678" t="s">
        <v>242</v>
      </c>
      <c r="AE28" s="678"/>
      <c r="AF28" s="678"/>
      <c r="AG28" s="678"/>
      <c r="AH28" s="678"/>
      <c r="AI28" s="678"/>
      <c r="AJ28" s="678"/>
      <c r="AK28" s="678"/>
      <c r="AL28" s="643" t="s">
        <v>236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462205</v>
      </c>
      <c r="CS28" s="641"/>
      <c r="CT28" s="641"/>
      <c r="CU28" s="641"/>
      <c r="CV28" s="641"/>
      <c r="CW28" s="641"/>
      <c r="CX28" s="641"/>
      <c r="CY28" s="642"/>
      <c r="CZ28" s="643">
        <v>6.7</v>
      </c>
      <c r="DA28" s="661"/>
      <c r="DB28" s="661"/>
      <c r="DC28" s="662"/>
      <c r="DD28" s="646">
        <v>461182</v>
      </c>
      <c r="DE28" s="641"/>
      <c r="DF28" s="641"/>
      <c r="DG28" s="641"/>
      <c r="DH28" s="641"/>
      <c r="DI28" s="641"/>
      <c r="DJ28" s="641"/>
      <c r="DK28" s="642"/>
      <c r="DL28" s="646">
        <v>461182</v>
      </c>
      <c r="DM28" s="641"/>
      <c r="DN28" s="641"/>
      <c r="DO28" s="641"/>
      <c r="DP28" s="641"/>
      <c r="DQ28" s="641"/>
      <c r="DR28" s="641"/>
      <c r="DS28" s="641"/>
      <c r="DT28" s="641"/>
      <c r="DU28" s="641"/>
      <c r="DV28" s="642"/>
      <c r="DW28" s="643">
        <v>14.1</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45676</v>
      </c>
      <c r="S29" s="641"/>
      <c r="T29" s="641"/>
      <c r="U29" s="641"/>
      <c r="V29" s="641"/>
      <c r="W29" s="641"/>
      <c r="X29" s="641"/>
      <c r="Y29" s="642"/>
      <c r="Z29" s="677">
        <v>0.6</v>
      </c>
      <c r="AA29" s="677"/>
      <c r="AB29" s="677"/>
      <c r="AC29" s="677"/>
      <c r="AD29" s="678">
        <v>2628</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307</v>
      </c>
      <c r="CE29" s="730"/>
      <c r="CF29" s="673" t="s">
        <v>308</v>
      </c>
      <c r="CG29" s="674"/>
      <c r="CH29" s="674"/>
      <c r="CI29" s="674"/>
      <c r="CJ29" s="674"/>
      <c r="CK29" s="674"/>
      <c r="CL29" s="674"/>
      <c r="CM29" s="674"/>
      <c r="CN29" s="674"/>
      <c r="CO29" s="674"/>
      <c r="CP29" s="674"/>
      <c r="CQ29" s="675"/>
      <c r="CR29" s="640">
        <v>462205</v>
      </c>
      <c r="CS29" s="659"/>
      <c r="CT29" s="659"/>
      <c r="CU29" s="659"/>
      <c r="CV29" s="659"/>
      <c r="CW29" s="659"/>
      <c r="CX29" s="659"/>
      <c r="CY29" s="660"/>
      <c r="CZ29" s="643">
        <v>6.7</v>
      </c>
      <c r="DA29" s="661"/>
      <c r="DB29" s="661"/>
      <c r="DC29" s="662"/>
      <c r="DD29" s="646">
        <v>461182</v>
      </c>
      <c r="DE29" s="659"/>
      <c r="DF29" s="659"/>
      <c r="DG29" s="659"/>
      <c r="DH29" s="659"/>
      <c r="DI29" s="659"/>
      <c r="DJ29" s="659"/>
      <c r="DK29" s="660"/>
      <c r="DL29" s="646">
        <v>461182</v>
      </c>
      <c r="DM29" s="659"/>
      <c r="DN29" s="659"/>
      <c r="DO29" s="659"/>
      <c r="DP29" s="659"/>
      <c r="DQ29" s="659"/>
      <c r="DR29" s="659"/>
      <c r="DS29" s="659"/>
      <c r="DT29" s="659"/>
      <c r="DU29" s="659"/>
      <c r="DV29" s="660"/>
      <c r="DW29" s="643">
        <v>14.1</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24770</v>
      </c>
      <c r="S30" s="641"/>
      <c r="T30" s="641"/>
      <c r="U30" s="641"/>
      <c r="V30" s="641"/>
      <c r="W30" s="641"/>
      <c r="X30" s="641"/>
      <c r="Y30" s="642"/>
      <c r="Z30" s="677">
        <v>0.3</v>
      </c>
      <c r="AA30" s="677"/>
      <c r="AB30" s="677"/>
      <c r="AC30" s="677"/>
      <c r="AD30" s="678" t="s">
        <v>236</v>
      </c>
      <c r="AE30" s="678"/>
      <c r="AF30" s="678"/>
      <c r="AG30" s="678"/>
      <c r="AH30" s="678"/>
      <c r="AI30" s="678"/>
      <c r="AJ30" s="678"/>
      <c r="AK30" s="678"/>
      <c r="AL30" s="643" t="s">
        <v>236</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310</v>
      </c>
      <c r="BH30" s="726"/>
      <c r="BI30" s="726"/>
      <c r="BJ30" s="726"/>
      <c r="BK30" s="726"/>
      <c r="BL30" s="726"/>
      <c r="BM30" s="726"/>
      <c r="BN30" s="726"/>
      <c r="BO30" s="726"/>
      <c r="BP30" s="726"/>
      <c r="BQ30" s="727"/>
      <c r="BR30" s="701" t="s">
        <v>311</v>
      </c>
      <c r="BS30" s="726"/>
      <c r="BT30" s="726"/>
      <c r="BU30" s="726"/>
      <c r="BV30" s="726"/>
      <c r="BW30" s="726"/>
      <c r="BX30" s="726"/>
      <c r="BY30" s="726"/>
      <c r="BZ30" s="726"/>
      <c r="CA30" s="726"/>
      <c r="CB30" s="727"/>
      <c r="CD30" s="731"/>
      <c r="CE30" s="732"/>
      <c r="CF30" s="673" t="s">
        <v>312</v>
      </c>
      <c r="CG30" s="674"/>
      <c r="CH30" s="674"/>
      <c r="CI30" s="674"/>
      <c r="CJ30" s="674"/>
      <c r="CK30" s="674"/>
      <c r="CL30" s="674"/>
      <c r="CM30" s="674"/>
      <c r="CN30" s="674"/>
      <c r="CO30" s="674"/>
      <c r="CP30" s="674"/>
      <c r="CQ30" s="675"/>
      <c r="CR30" s="640">
        <v>439231</v>
      </c>
      <c r="CS30" s="641"/>
      <c r="CT30" s="641"/>
      <c r="CU30" s="641"/>
      <c r="CV30" s="641"/>
      <c r="CW30" s="641"/>
      <c r="CX30" s="641"/>
      <c r="CY30" s="642"/>
      <c r="CZ30" s="643">
        <v>6.4</v>
      </c>
      <c r="DA30" s="661"/>
      <c r="DB30" s="661"/>
      <c r="DC30" s="662"/>
      <c r="DD30" s="646">
        <v>438292</v>
      </c>
      <c r="DE30" s="641"/>
      <c r="DF30" s="641"/>
      <c r="DG30" s="641"/>
      <c r="DH30" s="641"/>
      <c r="DI30" s="641"/>
      <c r="DJ30" s="641"/>
      <c r="DK30" s="642"/>
      <c r="DL30" s="646">
        <v>438292</v>
      </c>
      <c r="DM30" s="641"/>
      <c r="DN30" s="641"/>
      <c r="DO30" s="641"/>
      <c r="DP30" s="641"/>
      <c r="DQ30" s="641"/>
      <c r="DR30" s="641"/>
      <c r="DS30" s="641"/>
      <c r="DT30" s="641"/>
      <c r="DU30" s="641"/>
      <c r="DV30" s="642"/>
      <c r="DW30" s="643">
        <v>13.4</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510784</v>
      </c>
      <c r="S31" s="641"/>
      <c r="T31" s="641"/>
      <c r="U31" s="641"/>
      <c r="V31" s="641"/>
      <c r="W31" s="641"/>
      <c r="X31" s="641"/>
      <c r="Y31" s="642"/>
      <c r="Z31" s="677">
        <v>7.2</v>
      </c>
      <c r="AA31" s="677"/>
      <c r="AB31" s="677"/>
      <c r="AC31" s="677"/>
      <c r="AD31" s="678" t="s">
        <v>242</v>
      </c>
      <c r="AE31" s="678"/>
      <c r="AF31" s="678"/>
      <c r="AG31" s="678"/>
      <c r="AH31" s="678"/>
      <c r="AI31" s="678"/>
      <c r="AJ31" s="678"/>
      <c r="AK31" s="678"/>
      <c r="AL31" s="643" t="s">
        <v>242</v>
      </c>
      <c r="AM31" s="644"/>
      <c r="AN31" s="644"/>
      <c r="AO31" s="679"/>
      <c r="AP31" s="715" t="s">
        <v>314</v>
      </c>
      <c r="AQ31" s="716"/>
      <c r="AR31" s="716"/>
      <c r="AS31" s="716"/>
      <c r="AT31" s="721" t="s">
        <v>315</v>
      </c>
      <c r="AU31" s="231"/>
      <c r="AV31" s="231"/>
      <c r="AW31" s="231"/>
      <c r="AX31" s="708" t="s">
        <v>189</v>
      </c>
      <c r="AY31" s="709"/>
      <c r="AZ31" s="709"/>
      <c r="BA31" s="709"/>
      <c r="BB31" s="709"/>
      <c r="BC31" s="709"/>
      <c r="BD31" s="709"/>
      <c r="BE31" s="709"/>
      <c r="BF31" s="710"/>
      <c r="BG31" s="711">
        <v>99.5</v>
      </c>
      <c r="BH31" s="712"/>
      <c r="BI31" s="712"/>
      <c r="BJ31" s="712"/>
      <c r="BK31" s="712"/>
      <c r="BL31" s="712"/>
      <c r="BM31" s="713">
        <v>98.5</v>
      </c>
      <c r="BN31" s="712"/>
      <c r="BO31" s="712"/>
      <c r="BP31" s="712"/>
      <c r="BQ31" s="714"/>
      <c r="BR31" s="711">
        <v>99.3</v>
      </c>
      <c r="BS31" s="712"/>
      <c r="BT31" s="712"/>
      <c r="BU31" s="712"/>
      <c r="BV31" s="712"/>
      <c r="BW31" s="712"/>
      <c r="BX31" s="713">
        <v>98.4</v>
      </c>
      <c r="BY31" s="712"/>
      <c r="BZ31" s="712"/>
      <c r="CA31" s="712"/>
      <c r="CB31" s="714"/>
      <c r="CD31" s="731"/>
      <c r="CE31" s="732"/>
      <c r="CF31" s="673" t="s">
        <v>316</v>
      </c>
      <c r="CG31" s="674"/>
      <c r="CH31" s="674"/>
      <c r="CI31" s="674"/>
      <c r="CJ31" s="674"/>
      <c r="CK31" s="674"/>
      <c r="CL31" s="674"/>
      <c r="CM31" s="674"/>
      <c r="CN31" s="674"/>
      <c r="CO31" s="674"/>
      <c r="CP31" s="674"/>
      <c r="CQ31" s="675"/>
      <c r="CR31" s="640">
        <v>22974</v>
      </c>
      <c r="CS31" s="659"/>
      <c r="CT31" s="659"/>
      <c r="CU31" s="659"/>
      <c r="CV31" s="659"/>
      <c r="CW31" s="659"/>
      <c r="CX31" s="659"/>
      <c r="CY31" s="660"/>
      <c r="CZ31" s="643">
        <v>0.3</v>
      </c>
      <c r="DA31" s="661"/>
      <c r="DB31" s="661"/>
      <c r="DC31" s="662"/>
      <c r="DD31" s="646">
        <v>22890</v>
      </c>
      <c r="DE31" s="659"/>
      <c r="DF31" s="659"/>
      <c r="DG31" s="659"/>
      <c r="DH31" s="659"/>
      <c r="DI31" s="659"/>
      <c r="DJ31" s="659"/>
      <c r="DK31" s="660"/>
      <c r="DL31" s="646">
        <v>22890</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04" t="s">
        <v>317</v>
      </c>
      <c r="C32" s="705"/>
      <c r="D32" s="705"/>
      <c r="E32" s="705"/>
      <c r="F32" s="705"/>
      <c r="G32" s="705"/>
      <c r="H32" s="705"/>
      <c r="I32" s="705"/>
      <c r="J32" s="705"/>
      <c r="K32" s="705"/>
      <c r="L32" s="705"/>
      <c r="M32" s="705"/>
      <c r="N32" s="705"/>
      <c r="O32" s="705"/>
      <c r="P32" s="705"/>
      <c r="Q32" s="706"/>
      <c r="R32" s="640" t="s">
        <v>236</v>
      </c>
      <c r="S32" s="641"/>
      <c r="T32" s="641"/>
      <c r="U32" s="641"/>
      <c r="V32" s="641"/>
      <c r="W32" s="641"/>
      <c r="X32" s="641"/>
      <c r="Y32" s="642"/>
      <c r="Z32" s="677" t="s">
        <v>242</v>
      </c>
      <c r="AA32" s="677"/>
      <c r="AB32" s="677"/>
      <c r="AC32" s="677"/>
      <c r="AD32" s="678" t="s">
        <v>236</v>
      </c>
      <c r="AE32" s="678"/>
      <c r="AF32" s="678"/>
      <c r="AG32" s="678"/>
      <c r="AH32" s="678"/>
      <c r="AI32" s="678"/>
      <c r="AJ32" s="678"/>
      <c r="AK32" s="678"/>
      <c r="AL32" s="643" t="s">
        <v>242</v>
      </c>
      <c r="AM32" s="644"/>
      <c r="AN32" s="644"/>
      <c r="AO32" s="679"/>
      <c r="AP32" s="717"/>
      <c r="AQ32" s="718"/>
      <c r="AR32" s="718"/>
      <c r="AS32" s="718"/>
      <c r="AT32" s="722"/>
      <c r="AU32" s="230" t="s">
        <v>318</v>
      </c>
      <c r="AV32" s="230"/>
      <c r="AW32" s="230"/>
      <c r="AX32" s="637" t="s">
        <v>319</v>
      </c>
      <c r="AY32" s="638"/>
      <c r="AZ32" s="638"/>
      <c r="BA32" s="638"/>
      <c r="BB32" s="638"/>
      <c r="BC32" s="638"/>
      <c r="BD32" s="638"/>
      <c r="BE32" s="638"/>
      <c r="BF32" s="639"/>
      <c r="BG32" s="724">
        <v>99.7</v>
      </c>
      <c r="BH32" s="659"/>
      <c r="BI32" s="659"/>
      <c r="BJ32" s="659"/>
      <c r="BK32" s="659"/>
      <c r="BL32" s="659"/>
      <c r="BM32" s="644">
        <v>99.1</v>
      </c>
      <c r="BN32" s="725"/>
      <c r="BO32" s="725"/>
      <c r="BP32" s="725"/>
      <c r="BQ32" s="683"/>
      <c r="BR32" s="724">
        <v>99.5</v>
      </c>
      <c r="BS32" s="659"/>
      <c r="BT32" s="659"/>
      <c r="BU32" s="659"/>
      <c r="BV32" s="659"/>
      <c r="BW32" s="659"/>
      <c r="BX32" s="644">
        <v>99.1</v>
      </c>
      <c r="BY32" s="725"/>
      <c r="BZ32" s="725"/>
      <c r="CA32" s="725"/>
      <c r="CB32" s="683"/>
      <c r="CD32" s="733"/>
      <c r="CE32" s="734"/>
      <c r="CF32" s="673" t="s">
        <v>320</v>
      </c>
      <c r="CG32" s="674"/>
      <c r="CH32" s="674"/>
      <c r="CI32" s="674"/>
      <c r="CJ32" s="674"/>
      <c r="CK32" s="674"/>
      <c r="CL32" s="674"/>
      <c r="CM32" s="674"/>
      <c r="CN32" s="674"/>
      <c r="CO32" s="674"/>
      <c r="CP32" s="674"/>
      <c r="CQ32" s="675"/>
      <c r="CR32" s="640" t="s">
        <v>242</v>
      </c>
      <c r="CS32" s="641"/>
      <c r="CT32" s="641"/>
      <c r="CU32" s="641"/>
      <c r="CV32" s="641"/>
      <c r="CW32" s="641"/>
      <c r="CX32" s="641"/>
      <c r="CY32" s="642"/>
      <c r="CZ32" s="643" t="s">
        <v>242</v>
      </c>
      <c r="DA32" s="661"/>
      <c r="DB32" s="661"/>
      <c r="DC32" s="662"/>
      <c r="DD32" s="646" t="s">
        <v>236</v>
      </c>
      <c r="DE32" s="641"/>
      <c r="DF32" s="641"/>
      <c r="DG32" s="641"/>
      <c r="DH32" s="641"/>
      <c r="DI32" s="641"/>
      <c r="DJ32" s="641"/>
      <c r="DK32" s="642"/>
      <c r="DL32" s="646" t="s">
        <v>242</v>
      </c>
      <c r="DM32" s="641"/>
      <c r="DN32" s="641"/>
      <c r="DO32" s="641"/>
      <c r="DP32" s="641"/>
      <c r="DQ32" s="641"/>
      <c r="DR32" s="641"/>
      <c r="DS32" s="641"/>
      <c r="DT32" s="641"/>
      <c r="DU32" s="641"/>
      <c r="DV32" s="642"/>
      <c r="DW32" s="643" t="s">
        <v>242</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532054</v>
      </c>
      <c r="S33" s="641"/>
      <c r="T33" s="641"/>
      <c r="U33" s="641"/>
      <c r="V33" s="641"/>
      <c r="W33" s="641"/>
      <c r="X33" s="641"/>
      <c r="Y33" s="642"/>
      <c r="Z33" s="677">
        <v>7.5</v>
      </c>
      <c r="AA33" s="677"/>
      <c r="AB33" s="677"/>
      <c r="AC33" s="677"/>
      <c r="AD33" s="678" t="s">
        <v>236</v>
      </c>
      <c r="AE33" s="678"/>
      <c r="AF33" s="678"/>
      <c r="AG33" s="678"/>
      <c r="AH33" s="678"/>
      <c r="AI33" s="678"/>
      <c r="AJ33" s="678"/>
      <c r="AK33" s="678"/>
      <c r="AL33" s="643" t="s">
        <v>242</v>
      </c>
      <c r="AM33" s="644"/>
      <c r="AN33" s="644"/>
      <c r="AO33" s="679"/>
      <c r="AP33" s="719"/>
      <c r="AQ33" s="720"/>
      <c r="AR33" s="720"/>
      <c r="AS33" s="720"/>
      <c r="AT33" s="723"/>
      <c r="AU33" s="232"/>
      <c r="AV33" s="232"/>
      <c r="AW33" s="232"/>
      <c r="AX33" s="621" t="s">
        <v>322</v>
      </c>
      <c r="AY33" s="622"/>
      <c r="AZ33" s="622"/>
      <c r="BA33" s="622"/>
      <c r="BB33" s="622"/>
      <c r="BC33" s="622"/>
      <c r="BD33" s="622"/>
      <c r="BE33" s="622"/>
      <c r="BF33" s="623"/>
      <c r="BG33" s="707">
        <v>99.4</v>
      </c>
      <c r="BH33" s="625"/>
      <c r="BI33" s="625"/>
      <c r="BJ33" s="625"/>
      <c r="BK33" s="625"/>
      <c r="BL33" s="625"/>
      <c r="BM33" s="668">
        <v>97.8</v>
      </c>
      <c r="BN33" s="625"/>
      <c r="BO33" s="625"/>
      <c r="BP33" s="625"/>
      <c r="BQ33" s="689"/>
      <c r="BR33" s="707">
        <v>99.1</v>
      </c>
      <c r="BS33" s="625"/>
      <c r="BT33" s="625"/>
      <c r="BU33" s="625"/>
      <c r="BV33" s="625"/>
      <c r="BW33" s="625"/>
      <c r="BX33" s="668">
        <v>97.6</v>
      </c>
      <c r="BY33" s="625"/>
      <c r="BZ33" s="625"/>
      <c r="CA33" s="625"/>
      <c r="CB33" s="689"/>
      <c r="CD33" s="673" t="s">
        <v>323</v>
      </c>
      <c r="CE33" s="674"/>
      <c r="CF33" s="674"/>
      <c r="CG33" s="674"/>
      <c r="CH33" s="674"/>
      <c r="CI33" s="674"/>
      <c r="CJ33" s="674"/>
      <c r="CK33" s="674"/>
      <c r="CL33" s="674"/>
      <c r="CM33" s="674"/>
      <c r="CN33" s="674"/>
      <c r="CO33" s="674"/>
      <c r="CP33" s="674"/>
      <c r="CQ33" s="675"/>
      <c r="CR33" s="640">
        <v>4083879</v>
      </c>
      <c r="CS33" s="659"/>
      <c r="CT33" s="659"/>
      <c r="CU33" s="659"/>
      <c r="CV33" s="659"/>
      <c r="CW33" s="659"/>
      <c r="CX33" s="659"/>
      <c r="CY33" s="660"/>
      <c r="CZ33" s="643">
        <v>59.1</v>
      </c>
      <c r="DA33" s="661"/>
      <c r="DB33" s="661"/>
      <c r="DC33" s="662"/>
      <c r="DD33" s="646">
        <v>1843162</v>
      </c>
      <c r="DE33" s="659"/>
      <c r="DF33" s="659"/>
      <c r="DG33" s="659"/>
      <c r="DH33" s="659"/>
      <c r="DI33" s="659"/>
      <c r="DJ33" s="659"/>
      <c r="DK33" s="660"/>
      <c r="DL33" s="646">
        <v>1488968</v>
      </c>
      <c r="DM33" s="659"/>
      <c r="DN33" s="659"/>
      <c r="DO33" s="659"/>
      <c r="DP33" s="659"/>
      <c r="DQ33" s="659"/>
      <c r="DR33" s="659"/>
      <c r="DS33" s="659"/>
      <c r="DT33" s="659"/>
      <c r="DU33" s="659"/>
      <c r="DV33" s="660"/>
      <c r="DW33" s="643">
        <v>45.5</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32198</v>
      </c>
      <c r="S34" s="641"/>
      <c r="T34" s="641"/>
      <c r="U34" s="641"/>
      <c r="V34" s="641"/>
      <c r="W34" s="641"/>
      <c r="X34" s="641"/>
      <c r="Y34" s="642"/>
      <c r="Z34" s="677">
        <v>0.5</v>
      </c>
      <c r="AA34" s="677"/>
      <c r="AB34" s="677"/>
      <c r="AC34" s="677"/>
      <c r="AD34" s="678">
        <v>24124</v>
      </c>
      <c r="AE34" s="678"/>
      <c r="AF34" s="678"/>
      <c r="AG34" s="678"/>
      <c r="AH34" s="678"/>
      <c r="AI34" s="678"/>
      <c r="AJ34" s="678"/>
      <c r="AK34" s="678"/>
      <c r="AL34" s="643">
        <v>0.8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1143347</v>
      </c>
      <c r="CS34" s="641"/>
      <c r="CT34" s="641"/>
      <c r="CU34" s="641"/>
      <c r="CV34" s="641"/>
      <c r="CW34" s="641"/>
      <c r="CX34" s="641"/>
      <c r="CY34" s="642"/>
      <c r="CZ34" s="643">
        <v>16.5</v>
      </c>
      <c r="DA34" s="661"/>
      <c r="DB34" s="661"/>
      <c r="DC34" s="662"/>
      <c r="DD34" s="646">
        <v>697738</v>
      </c>
      <c r="DE34" s="641"/>
      <c r="DF34" s="641"/>
      <c r="DG34" s="641"/>
      <c r="DH34" s="641"/>
      <c r="DI34" s="641"/>
      <c r="DJ34" s="641"/>
      <c r="DK34" s="642"/>
      <c r="DL34" s="646">
        <v>528018</v>
      </c>
      <c r="DM34" s="641"/>
      <c r="DN34" s="641"/>
      <c r="DO34" s="641"/>
      <c r="DP34" s="641"/>
      <c r="DQ34" s="641"/>
      <c r="DR34" s="641"/>
      <c r="DS34" s="641"/>
      <c r="DT34" s="641"/>
      <c r="DU34" s="641"/>
      <c r="DV34" s="642"/>
      <c r="DW34" s="643">
        <v>16.100000000000001</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1107011</v>
      </c>
      <c r="S35" s="641"/>
      <c r="T35" s="641"/>
      <c r="U35" s="641"/>
      <c r="V35" s="641"/>
      <c r="W35" s="641"/>
      <c r="X35" s="641"/>
      <c r="Y35" s="642"/>
      <c r="Z35" s="677">
        <v>15.6</v>
      </c>
      <c r="AA35" s="677"/>
      <c r="AB35" s="677"/>
      <c r="AC35" s="677"/>
      <c r="AD35" s="678" t="s">
        <v>236</v>
      </c>
      <c r="AE35" s="678"/>
      <c r="AF35" s="678"/>
      <c r="AG35" s="678"/>
      <c r="AH35" s="678"/>
      <c r="AI35" s="678"/>
      <c r="AJ35" s="678"/>
      <c r="AK35" s="678"/>
      <c r="AL35" s="643" t="s">
        <v>242</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40902</v>
      </c>
      <c r="CS35" s="659"/>
      <c r="CT35" s="659"/>
      <c r="CU35" s="659"/>
      <c r="CV35" s="659"/>
      <c r="CW35" s="659"/>
      <c r="CX35" s="659"/>
      <c r="CY35" s="660"/>
      <c r="CZ35" s="643">
        <v>0.6</v>
      </c>
      <c r="DA35" s="661"/>
      <c r="DB35" s="661"/>
      <c r="DC35" s="662"/>
      <c r="DD35" s="646">
        <v>33106</v>
      </c>
      <c r="DE35" s="659"/>
      <c r="DF35" s="659"/>
      <c r="DG35" s="659"/>
      <c r="DH35" s="659"/>
      <c r="DI35" s="659"/>
      <c r="DJ35" s="659"/>
      <c r="DK35" s="660"/>
      <c r="DL35" s="646">
        <v>29331</v>
      </c>
      <c r="DM35" s="659"/>
      <c r="DN35" s="659"/>
      <c r="DO35" s="659"/>
      <c r="DP35" s="659"/>
      <c r="DQ35" s="659"/>
      <c r="DR35" s="659"/>
      <c r="DS35" s="659"/>
      <c r="DT35" s="659"/>
      <c r="DU35" s="659"/>
      <c r="DV35" s="660"/>
      <c r="DW35" s="643">
        <v>0.9</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965490</v>
      </c>
      <c r="S36" s="641"/>
      <c r="T36" s="641"/>
      <c r="U36" s="641"/>
      <c r="V36" s="641"/>
      <c r="W36" s="641"/>
      <c r="X36" s="641"/>
      <c r="Y36" s="642"/>
      <c r="Z36" s="677">
        <v>13.6</v>
      </c>
      <c r="AA36" s="677"/>
      <c r="AB36" s="677"/>
      <c r="AC36" s="677"/>
      <c r="AD36" s="678" t="s">
        <v>242</v>
      </c>
      <c r="AE36" s="678"/>
      <c r="AF36" s="678"/>
      <c r="AG36" s="678"/>
      <c r="AH36" s="678"/>
      <c r="AI36" s="678"/>
      <c r="AJ36" s="678"/>
      <c r="AK36" s="678"/>
      <c r="AL36" s="643" t="s">
        <v>242</v>
      </c>
      <c r="AM36" s="644"/>
      <c r="AN36" s="644"/>
      <c r="AO36" s="679"/>
      <c r="AP36" s="235"/>
      <c r="AQ36" s="692" t="s">
        <v>331</v>
      </c>
      <c r="AR36" s="693"/>
      <c r="AS36" s="693"/>
      <c r="AT36" s="693"/>
      <c r="AU36" s="693"/>
      <c r="AV36" s="693"/>
      <c r="AW36" s="693"/>
      <c r="AX36" s="693"/>
      <c r="AY36" s="694"/>
      <c r="AZ36" s="695">
        <v>739085</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144869</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1111490</v>
      </c>
      <c r="CS36" s="641"/>
      <c r="CT36" s="641"/>
      <c r="CU36" s="641"/>
      <c r="CV36" s="641"/>
      <c r="CW36" s="641"/>
      <c r="CX36" s="641"/>
      <c r="CY36" s="642"/>
      <c r="CZ36" s="643">
        <v>16.100000000000001</v>
      </c>
      <c r="DA36" s="661"/>
      <c r="DB36" s="661"/>
      <c r="DC36" s="662"/>
      <c r="DD36" s="646">
        <v>617680</v>
      </c>
      <c r="DE36" s="641"/>
      <c r="DF36" s="641"/>
      <c r="DG36" s="641"/>
      <c r="DH36" s="641"/>
      <c r="DI36" s="641"/>
      <c r="DJ36" s="641"/>
      <c r="DK36" s="642"/>
      <c r="DL36" s="646">
        <v>518990</v>
      </c>
      <c r="DM36" s="641"/>
      <c r="DN36" s="641"/>
      <c r="DO36" s="641"/>
      <c r="DP36" s="641"/>
      <c r="DQ36" s="641"/>
      <c r="DR36" s="641"/>
      <c r="DS36" s="641"/>
      <c r="DT36" s="641"/>
      <c r="DU36" s="641"/>
      <c r="DV36" s="642"/>
      <c r="DW36" s="643">
        <v>15.9</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82034</v>
      </c>
      <c r="S37" s="641"/>
      <c r="T37" s="641"/>
      <c r="U37" s="641"/>
      <c r="V37" s="641"/>
      <c r="W37" s="641"/>
      <c r="X37" s="641"/>
      <c r="Y37" s="642"/>
      <c r="Z37" s="677">
        <v>1.2</v>
      </c>
      <c r="AA37" s="677"/>
      <c r="AB37" s="677"/>
      <c r="AC37" s="677"/>
      <c r="AD37" s="678" t="s">
        <v>236</v>
      </c>
      <c r="AE37" s="678"/>
      <c r="AF37" s="678"/>
      <c r="AG37" s="678"/>
      <c r="AH37" s="678"/>
      <c r="AI37" s="678"/>
      <c r="AJ37" s="678"/>
      <c r="AK37" s="678"/>
      <c r="AL37" s="643" t="s">
        <v>236</v>
      </c>
      <c r="AM37" s="644"/>
      <c r="AN37" s="644"/>
      <c r="AO37" s="679"/>
      <c r="AQ37" s="680" t="s">
        <v>335</v>
      </c>
      <c r="AR37" s="681"/>
      <c r="AS37" s="681"/>
      <c r="AT37" s="681"/>
      <c r="AU37" s="681"/>
      <c r="AV37" s="681"/>
      <c r="AW37" s="681"/>
      <c r="AX37" s="681"/>
      <c r="AY37" s="682"/>
      <c r="AZ37" s="640">
        <v>185979</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141666</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290344</v>
      </c>
      <c r="CS37" s="659"/>
      <c r="CT37" s="659"/>
      <c r="CU37" s="659"/>
      <c r="CV37" s="659"/>
      <c r="CW37" s="659"/>
      <c r="CX37" s="659"/>
      <c r="CY37" s="660"/>
      <c r="CZ37" s="643">
        <v>4.2</v>
      </c>
      <c r="DA37" s="661"/>
      <c r="DB37" s="661"/>
      <c r="DC37" s="662"/>
      <c r="DD37" s="646">
        <v>290344</v>
      </c>
      <c r="DE37" s="659"/>
      <c r="DF37" s="659"/>
      <c r="DG37" s="659"/>
      <c r="DH37" s="659"/>
      <c r="DI37" s="659"/>
      <c r="DJ37" s="659"/>
      <c r="DK37" s="660"/>
      <c r="DL37" s="646">
        <v>254291</v>
      </c>
      <c r="DM37" s="659"/>
      <c r="DN37" s="659"/>
      <c r="DO37" s="659"/>
      <c r="DP37" s="659"/>
      <c r="DQ37" s="659"/>
      <c r="DR37" s="659"/>
      <c r="DS37" s="659"/>
      <c r="DT37" s="659"/>
      <c r="DU37" s="659"/>
      <c r="DV37" s="660"/>
      <c r="DW37" s="643">
        <v>7.8</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151129</v>
      </c>
      <c r="S38" s="641"/>
      <c r="T38" s="641"/>
      <c r="U38" s="641"/>
      <c r="V38" s="641"/>
      <c r="W38" s="641"/>
      <c r="X38" s="641"/>
      <c r="Y38" s="642"/>
      <c r="Z38" s="677">
        <v>2.1</v>
      </c>
      <c r="AA38" s="677"/>
      <c r="AB38" s="677"/>
      <c r="AC38" s="677"/>
      <c r="AD38" s="678">
        <v>163</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49621</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1359</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553106</v>
      </c>
      <c r="CS38" s="641"/>
      <c r="CT38" s="641"/>
      <c r="CU38" s="641"/>
      <c r="CV38" s="641"/>
      <c r="CW38" s="641"/>
      <c r="CX38" s="641"/>
      <c r="CY38" s="642"/>
      <c r="CZ38" s="643">
        <v>8</v>
      </c>
      <c r="DA38" s="661"/>
      <c r="DB38" s="661"/>
      <c r="DC38" s="662"/>
      <c r="DD38" s="646">
        <v>423598</v>
      </c>
      <c r="DE38" s="641"/>
      <c r="DF38" s="641"/>
      <c r="DG38" s="641"/>
      <c r="DH38" s="641"/>
      <c r="DI38" s="641"/>
      <c r="DJ38" s="641"/>
      <c r="DK38" s="642"/>
      <c r="DL38" s="646">
        <v>412629</v>
      </c>
      <c r="DM38" s="641"/>
      <c r="DN38" s="641"/>
      <c r="DO38" s="641"/>
      <c r="DP38" s="641"/>
      <c r="DQ38" s="641"/>
      <c r="DR38" s="641"/>
      <c r="DS38" s="641"/>
      <c r="DT38" s="641"/>
      <c r="DU38" s="641"/>
      <c r="DV38" s="642"/>
      <c r="DW38" s="643">
        <v>12.6</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234763</v>
      </c>
      <c r="S39" s="641"/>
      <c r="T39" s="641"/>
      <c r="U39" s="641"/>
      <c r="V39" s="641"/>
      <c r="W39" s="641"/>
      <c r="X39" s="641"/>
      <c r="Y39" s="642"/>
      <c r="Z39" s="677">
        <v>3.3</v>
      </c>
      <c r="AA39" s="677"/>
      <c r="AB39" s="677"/>
      <c r="AC39" s="677"/>
      <c r="AD39" s="678" t="s">
        <v>236</v>
      </c>
      <c r="AE39" s="678"/>
      <c r="AF39" s="678"/>
      <c r="AG39" s="678"/>
      <c r="AH39" s="678"/>
      <c r="AI39" s="678"/>
      <c r="AJ39" s="678"/>
      <c r="AK39" s="678"/>
      <c r="AL39" s="643" t="s">
        <v>242</v>
      </c>
      <c r="AM39" s="644"/>
      <c r="AN39" s="644"/>
      <c r="AO39" s="679"/>
      <c r="AQ39" s="680" t="s">
        <v>343</v>
      </c>
      <c r="AR39" s="681"/>
      <c r="AS39" s="681"/>
      <c r="AT39" s="681"/>
      <c r="AU39" s="681"/>
      <c r="AV39" s="681"/>
      <c r="AW39" s="681"/>
      <c r="AX39" s="681"/>
      <c r="AY39" s="682"/>
      <c r="AZ39" s="640">
        <v>8561</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2564</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1137975</v>
      </c>
      <c r="CS39" s="659"/>
      <c r="CT39" s="659"/>
      <c r="CU39" s="659"/>
      <c r="CV39" s="659"/>
      <c r="CW39" s="659"/>
      <c r="CX39" s="659"/>
      <c r="CY39" s="660"/>
      <c r="CZ39" s="643">
        <v>16.5</v>
      </c>
      <c r="DA39" s="661"/>
      <c r="DB39" s="661"/>
      <c r="DC39" s="662"/>
      <c r="DD39" s="646">
        <v>23981</v>
      </c>
      <c r="DE39" s="659"/>
      <c r="DF39" s="659"/>
      <c r="DG39" s="659"/>
      <c r="DH39" s="659"/>
      <c r="DI39" s="659"/>
      <c r="DJ39" s="659"/>
      <c r="DK39" s="660"/>
      <c r="DL39" s="646" t="s">
        <v>242</v>
      </c>
      <c r="DM39" s="659"/>
      <c r="DN39" s="659"/>
      <c r="DO39" s="659"/>
      <c r="DP39" s="659"/>
      <c r="DQ39" s="659"/>
      <c r="DR39" s="659"/>
      <c r="DS39" s="659"/>
      <c r="DT39" s="659"/>
      <c r="DU39" s="659"/>
      <c r="DV39" s="660"/>
      <c r="DW39" s="643" t="s">
        <v>236</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242</v>
      </c>
      <c r="S40" s="641"/>
      <c r="T40" s="641"/>
      <c r="U40" s="641"/>
      <c r="V40" s="641"/>
      <c r="W40" s="641"/>
      <c r="X40" s="641"/>
      <c r="Y40" s="642"/>
      <c r="Z40" s="677" t="s">
        <v>242</v>
      </c>
      <c r="AA40" s="677"/>
      <c r="AB40" s="677"/>
      <c r="AC40" s="677"/>
      <c r="AD40" s="678" t="s">
        <v>242</v>
      </c>
      <c r="AE40" s="678"/>
      <c r="AF40" s="678"/>
      <c r="AG40" s="678"/>
      <c r="AH40" s="678"/>
      <c r="AI40" s="678"/>
      <c r="AJ40" s="678"/>
      <c r="AK40" s="678"/>
      <c r="AL40" s="643" t="s">
        <v>236</v>
      </c>
      <c r="AM40" s="644"/>
      <c r="AN40" s="644"/>
      <c r="AO40" s="679"/>
      <c r="AQ40" s="680" t="s">
        <v>347</v>
      </c>
      <c r="AR40" s="681"/>
      <c r="AS40" s="681"/>
      <c r="AT40" s="681"/>
      <c r="AU40" s="681"/>
      <c r="AV40" s="681"/>
      <c r="AW40" s="681"/>
      <c r="AX40" s="681"/>
      <c r="AY40" s="682"/>
      <c r="AZ40" s="640" t="s">
        <v>242</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114</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97059</v>
      </c>
      <c r="CS40" s="641"/>
      <c r="CT40" s="641"/>
      <c r="CU40" s="641"/>
      <c r="CV40" s="641"/>
      <c r="CW40" s="641"/>
      <c r="CX40" s="641"/>
      <c r="CY40" s="642"/>
      <c r="CZ40" s="643">
        <v>1.4</v>
      </c>
      <c r="DA40" s="661"/>
      <c r="DB40" s="661"/>
      <c r="DC40" s="662"/>
      <c r="DD40" s="646">
        <v>47059</v>
      </c>
      <c r="DE40" s="641"/>
      <c r="DF40" s="641"/>
      <c r="DG40" s="641"/>
      <c r="DH40" s="641"/>
      <c r="DI40" s="641"/>
      <c r="DJ40" s="641"/>
      <c r="DK40" s="642"/>
      <c r="DL40" s="646" t="s">
        <v>236</v>
      </c>
      <c r="DM40" s="641"/>
      <c r="DN40" s="641"/>
      <c r="DO40" s="641"/>
      <c r="DP40" s="641"/>
      <c r="DQ40" s="641"/>
      <c r="DR40" s="641"/>
      <c r="DS40" s="641"/>
      <c r="DT40" s="641"/>
      <c r="DU40" s="641"/>
      <c r="DV40" s="642"/>
      <c r="DW40" s="643" t="s">
        <v>242</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98563</v>
      </c>
      <c r="S41" s="641"/>
      <c r="T41" s="641"/>
      <c r="U41" s="641"/>
      <c r="V41" s="641"/>
      <c r="W41" s="641"/>
      <c r="X41" s="641"/>
      <c r="Y41" s="642"/>
      <c r="Z41" s="677">
        <v>1.4</v>
      </c>
      <c r="AA41" s="677"/>
      <c r="AB41" s="677"/>
      <c r="AC41" s="677"/>
      <c r="AD41" s="678" t="s">
        <v>242</v>
      </c>
      <c r="AE41" s="678"/>
      <c r="AF41" s="678"/>
      <c r="AG41" s="678"/>
      <c r="AH41" s="678"/>
      <c r="AI41" s="678"/>
      <c r="AJ41" s="678"/>
      <c r="AK41" s="678"/>
      <c r="AL41" s="643" t="s">
        <v>242</v>
      </c>
      <c r="AM41" s="644"/>
      <c r="AN41" s="644"/>
      <c r="AO41" s="679"/>
      <c r="AQ41" s="680" t="s">
        <v>352</v>
      </c>
      <c r="AR41" s="681"/>
      <c r="AS41" s="681"/>
      <c r="AT41" s="681"/>
      <c r="AU41" s="681"/>
      <c r="AV41" s="681"/>
      <c r="AW41" s="681"/>
      <c r="AX41" s="681"/>
      <c r="AY41" s="682"/>
      <c r="AZ41" s="640">
        <v>102773</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242</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242</v>
      </c>
      <c r="CS41" s="659"/>
      <c r="CT41" s="659"/>
      <c r="CU41" s="659"/>
      <c r="CV41" s="659"/>
      <c r="CW41" s="659"/>
      <c r="CX41" s="659"/>
      <c r="CY41" s="660"/>
      <c r="CZ41" s="643" t="s">
        <v>236</v>
      </c>
      <c r="DA41" s="661"/>
      <c r="DB41" s="661"/>
      <c r="DC41" s="662"/>
      <c r="DD41" s="646" t="s">
        <v>236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7078089</v>
      </c>
      <c r="S42" s="663"/>
      <c r="T42" s="663"/>
      <c r="U42" s="663"/>
      <c r="V42" s="663"/>
      <c r="W42" s="663"/>
      <c r="X42" s="663"/>
      <c r="Y42" s="665"/>
      <c r="Z42" s="666">
        <v>100</v>
      </c>
      <c r="AA42" s="666"/>
      <c r="AB42" s="666"/>
      <c r="AC42" s="666"/>
      <c r="AD42" s="667">
        <v>3173378</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392151</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353</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679436</v>
      </c>
      <c r="CS42" s="641"/>
      <c r="CT42" s="641"/>
      <c r="CU42" s="641"/>
      <c r="CV42" s="641"/>
      <c r="CW42" s="641"/>
      <c r="CX42" s="641"/>
      <c r="CY42" s="642"/>
      <c r="CZ42" s="643">
        <v>9.8000000000000007</v>
      </c>
      <c r="DA42" s="644"/>
      <c r="DB42" s="644"/>
      <c r="DC42" s="645"/>
      <c r="DD42" s="646">
        <v>236071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13236</v>
      </c>
      <c r="CS43" s="659"/>
      <c r="CT43" s="659"/>
      <c r="CU43" s="659"/>
      <c r="CV43" s="659"/>
      <c r="CW43" s="659"/>
      <c r="CX43" s="659"/>
      <c r="CY43" s="660"/>
      <c r="CZ43" s="643">
        <v>0.2</v>
      </c>
      <c r="DA43" s="661"/>
      <c r="DB43" s="661"/>
      <c r="DC43" s="662"/>
      <c r="DD43" s="646">
        <v>13236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614073</v>
      </c>
      <c r="CS44" s="641"/>
      <c r="CT44" s="641"/>
      <c r="CU44" s="641"/>
      <c r="CV44" s="641"/>
      <c r="CW44" s="641"/>
      <c r="CX44" s="641"/>
      <c r="CY44" s="642"/>
      <c r="CZ44" s="643">
        <v>8.9</v>
      </c>
      <c r="DA44" s="644"/>
      <c r="DB44" s="644"/>
      <c r="DC44" s="645"/>
      <c r="DD44" s="646">
        <v>232595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240613</v>
      </c>
      <c r="CS45" s="659"/>
      <c r="CT45" s="659"/>
      <c r="CU45" s="659"/>
      <c r="CV45" s="659"/>
      <c r="CW45" s="659"/>
      <c r="CX45" s="659"/>
      <c r="CY45" s="660"/>
      <c r="CZ45" s="643">
        <v>3.5</v>
      </c>
      <c r="DA45" s="661"/>
      <c r="DB45" s="661"/>
      <c r="DC45" s="662"/>
      <c r="DD45" s="646">
        <v>63393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373460</v>
      </c>
      <c r="CS46" s="641"/>
      <c r="CT46" s="641"/>
      <c r="CU46" s="641"/>
      <c r="CV46" s="641"/>
      <c r="CW46" s="641"/>
      <c r="CX46" s="641"/>
      <c r="CY46" s="642"/>
      <c r="CZ46" s="643">
        <v>5.4</v>
      </c>
      <c r="DA46" s="644"/>
      <c r="DB46" s="644"/>
      <c r="DC46" s="645"/>
      <c r="DD46" s="646">
        <v>169202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65363</v>
      </c>
      <c r="CS47" s="659"/>
      <c r="CT47" s="659"/>
      <c r="CU47" s="659"/>
      <c r="CV47" s="659"/>
      <c r="CW47" s="659"/>
      <c r="CX47" s="659"/>
      <c r="CY47" s="660"/>
      <c r="CZ47" s="643">
        <v>0.9</v>
      </c>
      <c r="DA47" s="661"/>
      <c r="DB47" s="661"/>
      <c r="DC47" s="662"/>
      <c r="DD47" s="646">
        <v>3476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242</v>
      </c>
      <c r="CS48" s="641"/>
      <c r="CT48" s="641"/>
      <c r="CU48" s="641"/>
      <c r="CV48" s="641"/>
      <c r="CW48" s="641"/>
      <c r="CX48" s="641"/>
      <c r="CY48" s="642"/>
      <c r="CZ48" s="643" t="s">
        <v>242</v>
      </c>
      <c r="DA48" s="644"/>
      <c r="DB48" s="644"/>
      <c r="DC48" s="645"/>
      <c r="DD48" s="646" t="s">
        <v>236</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6915599</v>
      </c>
      <c r="CS49" s="625"/>
      <c r="CT49" s="625"/>
      <c r="CU49" s="625"/>
      <c r="CV49" s="625"/>
      <c r="CW49" s="625"/>
      <c r="CX49" s="625"/>
      <c r="CY49" s="626"/>
      <c r="CZ49" s="627">
        <v>100</v>
      </c>
      <c r="DA49" s="628"/>
      <c r="DB49" s="628"/>
      <c r="DC49" s="629"/>
      <c r="DD49" s="630">
        <v>3571641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qRJCE+Jb4UY0toEXZFx8lgku6Q9r2QckN8OmJanUrxKSqB+tXIwQ30habGLw3WuaDHGO+Fhq1CmteKBLY3nGw==" saltValue="OZ4Yk0xL7LALPF4fz/F2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78740157480314965"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370</v>
      </c>
      <c r="DK2" s="1168"/>
      <c r="DL2" s="1168"/>
      <c r="DM2" s="1168"/>
      <c r="DN2" s="1168"/>
      <c r="DO2" s="1169"/>
      <c r="DP2" s="250"/>
      <c r="DQ2" s="1167" t="s">
        <v>371</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0" t="s">
        <v>372</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70"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5" t="s">
        <v>388</v>
      </c>
      <c r="DH5" s="1156"/>
      <c r="DI5" s="1156"/>
      <c r="DJ5" s="1156"/>
      <c r="DK5" s="1157"/>
      <c r="DL5" s="1155" t="s">
        <v>389</v>
      </c>
      <c r="DM5" s="1156"/>
      <c r="DN5" s="1156"/>
      <c r="DO5" s="1156"/>
      <c r="DP5" s="1157"/>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1"/>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8"/>
      <c r="DH6" s="1159"/>
      <c r="DI6" s="1159"/>
      <c r="DJ6" s="1159"/>
      <c r="DK6" s="1160"/>
      <c r="DL6" s="1158"/>
      <c r="DM6" s="1159"/>
      <c r="DN6" s="1159"/>
      <c r="DO6" s="1159"/>
      <c r="DP6" s="1160"/>
      <c r="DQ6" s="1059"/>
      <c r="DR6" s="1060"/>
      <c r="DS6" s="1060"/>
      <c r="DT6" s="1060"/>
      <c r="DU6" s="1061"/>
      <c r="DV6" s="1059"/>
      <c r="DW6" s="1060"/>
      <c r="DX6" s="1060"/>
      <c r="DY6" s="1060"/>
      <c r="DZ6" s="1073"/>
      <c r="EA6" s="255"/>
    </row>
    <row r="7" spans="1:131" s="256" customFormat="1" ht="26.25" customHeight="1" thickTop="1" x14ac:dyDescent="0.15">
      <c r="A7" s="259">
        <v>1</v>
      </c>
      <c r="B7" s="1107" t="s">
        <v>391</v>
      </c>
      <c r="C7" s="1108"/>
      <c r="D7" s="1108"/>
      <c r="E7" s="1108"/>
      <c r="F7" s="1108"/>
      <c r="G7" s="1108"/>
      <c r="H7" s="1108"/>
      <c r="I7" s="1108"/>
      <c r="J7" s="1108"/>
      <c r="K7" s="1108"/>
      <c r="L7" s="1108"/>
      <c r="M7" s="1108"/>
      <c r="N7" s="1108"/>
      <c r="O7" s="1108"/>
      <c r="P7" s="1109"/>
      <c r="Q7" s="1161">
        <v>7078</v>
      </c>
      <c r="R7" s="1162"/>
      <c r="S7" s="1162"/>
      <c r="T7" s="1162"/>
      <c r="U7" s="1162"/>
      <c r="V7" s="1162">
        <v>6916</v>
      </c>
      <c r="W7" s="1162"/>
      <c r="X7" s="1162"/>
      <c r="Y7" s="1162"/>
      <c r="Z7" s="1162"/>
      <c r="AA7" s="1162">
        <v>162</v>
      </c>
      <c r="AB7" s="1162"/>
      <c r="AC7" s="1162"/>
      <c r="AD7" s="1162"/>
      <c r="AE7" s="1163"/>
      <c r="AF7" s="1164">
        <v>120</v>
      </c>
      <c r="AG7" s="1165"/>
      <c r="AH7" s="1165"/>
      <c r="AI7" s="1165"/>
      <c r="AJ7" s="1166"/>
      <c r="AK7" s="1148">
        <v>965</v>
      </c>
      <c r="AL7" s="1149"/>
      <c r="AM7" s="1149"/>
      <c r="AN7" s="1149"/>
      <c r="AO7" s="1149"/>
      <c r="AP7" s="1149">
        <v>4594</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3"/>
      <c r="AL8" s="1144"/>
      <c r="AM8" s="1144"/>
      <c r="AN8" s="1144"/>
      <c r="AO8" s="1144"/>
      <c r="AP8" s="1144"/>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3"/>
      <c r="AL9" s="1144"/>
      <c r="AM9" s="1144"/>
      <c r="AN9" s="1144"/>
      <c r="AO9" s="1144"/>
      <c r="AP9" s="1144"/>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3"/>
      <c r="AL10" s="1144"/>
      <c r="AM10" s="1144"/>
      <c r="AN10" s="1144"/>
      <c r="AO10" s="1144"/>
      <c r="AP10" s="1144"/>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8"/>
      <c r="R22" s="1139"/>
      <c r="S22" s="1139"/>
      <c r="T22" s="1139"/>
      <c r="U22" s="1139"/>
      <c r="V22" s="1139"/>
      <c r="W22" s="1139"/>
      <c r="X22" s="1139"/>
      <c r="Y22" s="1139"/>
      <c r="Z22" s="1139"/>
      <c r="AA22" s="1139"/>
      <c r="AB22" s="1139"/>
      <c r="AC22" s="1139"/>
      <c r="AD22" s="1139"/>
      <c r="AE22" s="1140"/>
      <c r="AF22" s="1092"/>
      <c r="AG22" s="1093"/>
      <c r="AH22" s="1093"/>
      <c r="AI22" s="1093"/>
      <c r="AJ22" s="1094"/>
      <c r="AK22" s="1134"/>
      <c r="AL22" s="1135"/>
      <c r="AM22" s="1135"/>
      <c r="AN22" s="1135"/>
      <c r="AO22" s="1135"/>
      <c r="AP22" s="1135"/>
      <c r="AQ22" s="1135"/>
      <c r="AR22" s="1135"/>
      <c r="AS22" s="1135"/>
      <c r="AT22" s="1135"/>
      <c r="AU22" s="1136"/>
      <c r="AV22" s="1136"/>
      <c r="AW22" s="1136"/>
      <c r="AX22" s="1136"/>
      <c r="AY22" s="1137"/>
      <c r="AZ22" s="1084" t="s">
        <v>392</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5">
        <v>7078</v>
      </c>
      <c r="R23" s="1126"/>
      <c r="S23" s="1126"/>
      <c r="T23" s="1126"/>
      <c r="U23" s="1126"/>
      <c r="V23" s="1126">
        <v>6916</v>
      </c>
      <c r="W23" s="1126"/>
      <c r="X23" s="1126"/>
      <c r="Y23" s="1126"/>
      <c r="Z23" s="1126"/>
      <c r="AA23" s="1126">
        <v>162</v>
      </c>
      <c r="AB23" s="1126"/>
      <c r="AC23" s="1126"/>
      <c r="AD23" s="1126"/>
      <c r="AE23" s="1127"/>
      <c r="AF23" s="1128">
        <v>120</v>
      </c>
      <c r="AG23" s="1126"/>
      <c r="AH23" s="1126"/>
      <c r="AI23" s="1126"/>
      <c r="AJ23" s="1129"/>
      <c r="AK23" s="1130"/>
      <c r="AL23" s="1131"/>
      <c r="AM23" s="1131"/>
      <c r="AN23" s="1131"/>
      <c r="AO23" s="1131"/>
      <c r="AP23" s="1126">
        <v>4594</v>
      </c>
      <c r="AQ23" s="1126"/>
      <c r="AR23" s="1126"/>
      <c r="AS23" s="1126"/>
      <c r="AT23" s="1126"/>
      <c r="AU23" s="1132"/>
      <c r="AV23" s="1132"/>
      <c r="AW23" s="1132"/>
      <c r="AX23" s="1132"/>
      <c r="AY23" s="1133"/>
      <c r="AZ23" s="1122" t="s">
        <v>236</v>
      </c>
      <c r="BA23" s="1123"/>
      <c r="BB23" s="1123"/>
      <c r="BC23" s="1123"/>
      <c r="BD23" s="1124"/>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6" t="s">
        <v>400</v>
      </c>
      <c r="AG26" s="1063"/>
      <c r="AH26" s="1063"/>
      <c r="AI26" s="1063"/>
      <c r="AJ26" s="1117"/>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8"/>
      <c r="AG27" s="1066"/>
      <c r="AH27" s="1066"/>
      <c r="AI27" s="1066"/>
      <c r="AJ27" s="1119"/>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7" t="s">
        <v>405</v>
      </c>
      <c r="C28" s="1108"/>
      <c r="D28" s="1108"/>
      <c r="E28" s="1108"/>
      <c r="F28" s="1108"/>
      <c r="G28" s="1108"/>
      <c r="H28" s="1108"/>
      <c r="I28" s="1108"/>
      <c r="J28" s="1108"/>
      <c r="K28" s="1108"/>
      <c r="L28" s="1108"/>
      <c r="M28" s="1108"/>
      <c r="N28" s="1108"/>
      <c r="O28" s="1108"/>
      <c r="P28" s="1109"/>
      <c r="Q28" s="1110">
        <v>1476</v>
      </c>
      <c r="R28" s="1111"/>
      <c r="S28" s="1111"/>
      <c r="T28" s="1111"/>
      <c r="U28" s="1111"/>
      <c r="V28" s="1111">
        <v>1331</v>
      </c>
      <c r="W28" s="1111"/>
      <c r="X28" s="1111"/>
      <c r="Y28" s="1111"/>
      <c r="Z28" s="1111"/>
      <c r="AA28" s="1111">
        <v>145</v>
      </c>
      <c r="AB28" s="1111"/>
      <c r="AC28" s="1111"/>
      <c r="AD28" s="1111"/>
      <c r="AE28" s="1112"/>
      <c r="AF28" s="1113">
        <v>145</v>
      </c>
      <c r="AG28" s="1111"/>
      <c r="AH28" s="1111"/>
      <c r="AI28" s="1111"/>
      <c r="AJ28" s="1114"/>
      <c r="AK28" s="1115">
        <v>103</v>
      </c>
      <c r="AL28" s="1104"/>
      <c r="AM28" s="1104"/>
      <c r="AN28" s="1104"/>
      <c r="AO28" s="1104"/>
      <c r="AP28" s="1104" t="s">
        <v>575</v>
      </c>
      <c r="AQ28" s="1104"/>
      <c r="AR28" s="1104"/>
      <c r="AS28" s="1104"/>
      <c r="AT28" s="1104"/>
      <c r="AU28" s="1104" t="s">
        <v>575</v>
      </c>
      <c r="AV28" s="1104"/>
      <c r="AW28" s="1104"/>
      <c r="AX28" s="1104"/>
      <c r="AY28" s="1104"/>
      <c r="AZ28" s="1104" t="s">
        <v>575</v>
      </c>
      <c r="BA28" s="1104"/>
      <c r="BB28" s="1104"/>
      <c r="BC28" s="1104"/>
      <c r="BD28" s="1104"/>
      <c r="BE28" s="1105"/>
      <c r="BF28" s="1041"/>
      <c r="BG28" s="1041"/>
      <c r="BH28" s="1041"/>
      <c r="BI28" s="1106"/>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v>132</v>
      </c>
      <c r="R29" s="1099"/>
      <c r="S29" s="1099"/>
      <c r="T29" s="1099"/>
      <c r="U29" s="1099"/>
      <c r="V29" s="1099">
        <v>131</v>
      </c>
      <c r="W29" s="1099"/>
      <c r="X29" s="1099"/>
      <c r="Y29" s="1099"/>
      <c r="Z29" s="1099"/>
      <c r="AA29" s="1099">
        <v>1</v>
      </c>
      <c r="AB29" s="1099"/>
      <c r="AC29" s="1099"/>
      <c r="AD29" s="1099"/>
      <c r="AE29" s="1100"/>
      <c r="AF29" s="1092">
        <v>1</v>
      </c>
      <c r="AG29" s="1093"/>
      <c r="AH29" s="1093"/>
      <c r="AI29" s="1093"/>
      <c r="AJ29" s="1094"/>
      <c r="AK29" s="1035">
        <v>54</v>
      </c>
      <c r="AL29" s="1026"/>
      <c r="AM29" s="1026"/>
      <c r="AN29" s="1026"/>
      <c r="AO29" s="1026"/>
      <c r="AP29" s="1036" t="s">
        <v>510</v>
      </c>
      <c r="AQ29" s="1034"/>
      <c r="AR29" s="1034"/>
      <c r="AS29" s="1034"/>
      <c r="AT29" s="1035"/>
      <c r="AU29" s="1036" t="s">
        <v>510</v>
      </c>
      <c r="AV29" s="1034"/>
      <c r="AW29" s="1034"/>
      <c r="AX29" s="1034"/>
      <c r="AY29" s="1035"/>
      <c r="AZ29" s="1101" t="s">
        <v>510</v>
      </c>
      <c r="BA29" s="1102"/>
      <c r="BB29" s="1102"/>
      <c r="BC29" s="1102"/>
      <c r="BD29" s="1103"/>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407</v>
      </c>
      <c r="C30" s="1087"/>
      <c r="D30" s="1087"/>
      <c r="E30" s="1087"/>
      <c r="F30" s="1087"/>
      <c r="G30" s="1087"/>
      <c r="H30" s="1087"/>
      <c r="I30" s="1087"/>
      <c r="J30" s="1087"/>
      <c r="K30" s="1087"/>
      <c r="L30" s="1087"/>
      <c r="M30" s="1087"/>
      <c r="N30" s="1087"/>
      <c r="O30" s="1087"/>
      <c r="P30" s="1088"/>
      <c r="Q30" s="1098">
        <v>52</v>
      </c>
      <c r="R30" s="1099"/>
      <c r="S30" s="1099"/>
      <c r="T30" s="1099"/>
      <c r="U30" s="1099"/>
      <c r="V30" s="1099">
        <v>43</v>
      </c>
      <c r="W30" s="1099"/>
      <c r="X30" s="1099"/>
      <c r="Y30" s="1099"/>
      <c r="Z30" s="1099"/>
      <c r="AA30" s="1099">
        <v>9</v>
      </c>
      <c r="AB30" s="1099"/>
      <c r="AC30" s="1099"/>
      <c r="AD30" s="1099"/>
      <c r="AE30" s="1100"/>
      <c r="AF30" s="1092">
        <v>148</v>
      </c>
      <c r="AG30" s="1093"/>
      <c r="AH30" s="1093"/>
      <c r="AI30" s="1093"/>
      <c r="AJ30" s="1094"/>
      <c r="AK30" s="1035" t="s">
        <v>510</v>
      </c>
      <c r="AL30" s="1026"/>
      <c r="AM30" s="1026"/>
      <c r="AN30" s="1026"/>
      <c r="AO30" s="1026"/>
      <c r="AP30" s="1026">
        <v>70</v>
      </c>
      <c r="AQ30" s="1026"/>
      <c r="AR30" s="1026"/>
      <c r="AS30" s="1026"/>
      <c r="AT30" s="1026"/>
      <c r="AU30" s="1036" t="s">
        <v>510</v>
      </c>
      <c r="AV30" s="1034"/>
      <c r="AW30" s="1034"/>
      <c r="AX30" s="1034"/>
      <c r="AY30" s="1035"/>
      <c r="AZ30" s="1097" t="s">
        <v>510</v>
      </c>
      <c r="BA30" s="1097"/>
      <c r="BB30" s="1097"/>
      <c r="BC30" s="1097"/>
      <c r="BD30" s="1097"/>
      <c r="BE30" s="1081" t="s">
        <v>408</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409</v>
      </c>
      <c r="C31" s="1087"/>
      <c r="D31" s="1087"/>
      <c r="E31" s="1087"/>
      <c r="F31" s="1087"/>
      <c r="G31" s="1087"/>
      <c r="H31" s="1087"/>
      <c r="I31" s="1087"/>
      <c r="J31" s="1087"/>
      <c r="K31" s="1087"/>
      <c r="L31" s="1087"/>
      <c r="M31" s="1087"/>
      <c r="N31" s="1087"/>
      <c r="O31" s="1087"/>
      <c r="P31" s="1088"/>
      <c r="Q31" s="1098">
        <v>1301</v>
      </c>
      <c r="R31" s="1099"/>
      <c r="S31" s="1099"/>
      <c r="T31" s="1099"/>
      <c r="U31" s="1099"/>
      <c r="V31" s="1099">
        <v>1149</v>
      </c>
      <c r="W31" s="1099"/>
      <c r="X31" s="1099"/>
      <c r="Y31" s="1099"/>
      <c r="Z31" s="1099"/>
      <c r="AA31" s="1099">
        <v>152</v>
      </c>
      <c r="AB31" s="1099"/>
      <c r="AC31" s="1099"/>
      <c r="AD31" s="1099"/>
      <c r="AE31" s="1100"/>
      <c r="AF31" s="1092">
        <v>1495</v>
      </c>
      <c r="AG31" s="1093"/>
      <c r="AH31" s="1093"/>
      <c r="AI31" s="1093"/>
      <c r="AJ31" s="1094"/>
      <c r="AK31" s="1035">
        <v>186</v>
      </c>
      <c r="AL31" s="1026"/>
      <c r="AM31" s="1026"/>
      <c r="AN31" s="1026"/>
      <c r="AO31" s="1026"/>
      <c r="AP31" s="1026">
        <v>1086</v>
      </c>
      <c r="AQ31" s="1026"/>
      <c r="AR31" s="1026"/>
      <c r="AS31" s="1026"/>
      <c r="AT31" s="1026"/>
      <c r="AU31" s="1026">
        <v>767</v>
      </c>
      <c r="AV31" s="1026"/>
      <c r="AW31" s="1026"/>
      <c r="AX31" s="1026"/>
      <c r="AY31" s="1026"/>
      <c r="AZ31" s="1097" t="s">
        <v>510</v>
      </c>
      <c r="BA31" s="1097"/>
      <c r="BB31" s="1097"/>
      <c r="BC31" s="1097"/>
      <c r="BD31" s="1097"/>
      <c r="BE31" s="1081" t="s">
        <v>408</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410</v>
      </c>
      <c r="C32" s="1087"/>
      <c r="D32" s="1087"/>
      <c r="E32" s="1087"/>
      <c r="F32" s="1087"/>
      <c r="G32" s="1087"/>
      <c r="H32" s="1087"/>
      <c r="I32" s="1087"/>
      <c r="J32" s="1087"/>
      <c r="K32" s="1087"/>
      <c r="L32" s="1087"/>
      <c r="M32" s="1087"/>
      <c r="N32" s="1087"/>
      <c r="O32" s="1087"/>
      <c r="P32" s="1088"/>
      <c r="Q32" s="1098">
        <v>91</v>
      </c>
      <c r="R32" s="1099"/>
      <c r="S32" s="1099"/>
      <c r="T32" s="1099"/>
      <c r="U32" s="1099"/>
      <c r="V32" s="1099">
        <v>81</v>
      </c>
      <c r="W32" s="1099"/>
      <c r="X32" s="1099"/>
      <c r="Y32" s="1099"/>
      <c r="Z32" s="1099"/>
      <c r="AA32" s="1099">
        <v>10</v>
      </c>
      <c r="AB32" s="1099"/>
      <c r="AC32" s="1099"/>
      <c r="AD32" s="1099"/>
      <c r="AE32" s="1100"/>
      <c r="AF32" s="1092">
        <v>10</v>
      </c>
      <c r="AG32" s="1093"/>
      <c r="AH32" s="1093"/>
      <c r="AI32" s="1093"/>
      <c r="AJ32" s="1094"/>
      <c r="AK32" s="1035">
        <v>9</v>
      </c>
      <c r="AL32" s="1026"/>
      <c r="AM32" s="1026"/>
      <c r="AN32" s="1026"/>
      <c r="AO32" s="1026"/>
      <c r="AP32" s="1026">
        <v>89</v>
      </c>
      <c r="AQ32" s="1026"/>
      <c r="AR32" s="1026"/>
      <c r="AS32" s="1026"/>
      <c r="AT32" s="1026"/>
      <c r="AU32" s="1026">
        <v>45</v>
      </c>
      <c r="AV32" s="1026"/>
      <c r="AW32" s="1026"/>
      <c r="AX32" s="1026"/>
      <c r="AY32" s="1026"/>
      <c r="AZ32" s="1097" t="s">
        <v>510</v>
      </c>
      <c r="BA32" s="1097"/>
      <c r="BB32" s="1097"/>
      <c r="BC32" s="1097"/>
      <c r="BD32" s="1097"/>
      <c r="BE32" s="1081" t="s">
        <v>411</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412</v>
      </c>
      <c r="C33" s="1087"/>
      <c r="D33" s="1087"/>
      <c r="E33" s="1087"/>
      <c r="F33" s="1087"/>
      <c r="G33" s="1087"/>
      <c r="H33" s="1087"/>
      <c r="I33" s="1087"/>
      <c r="J33" s="1087"/>
      <c r="K33" s="1087"/>
      <c r="L33" s="1087"/>
      <c r="M33" s="1087"/>
      <c r="N33" s="1087"/>
      <c r="O33" s="1087"/>
      <c r="P33" s="1088"/>
      <c r="Q33" s="1098">
        <v>61</v>
      </c>
      <c r="R33" s="1099"/>
      <c r="S33" s="1099"/>
      <c r="T33" s="1099"/>
      <c r="U33" s="1099"/>
      <c r="V33" s="1099">
        <v>56</v>
      </c>
      <c r="W33" s="1099"/>
      <c r="X33" s="1099"/>
      <c r="Y33" s="1099"/>
      <c r="Z33" s="1099"/>
      <c r="AA33" s="1099">
        <v>5</v>
      </c>
      <c r="AB33" s="1099"/>
      <c r="AC33" s="1099"/>
      <c r="AD33" s="1099"/>
      <c r="AE33" s="1100"/>
      <c r="AF33" s="1092">
        <v>5</v>
      </c>
      <c r="AG33" s="1093"/>
      <c r="AH33" s="1093"/>
      <c r="AI33" s="1093"/>
      <c r="AJ33" s="1094"/>
      <c r="AK33" s="1035">
        <v>50</v>
      </c>
      <c r="AL33" s="1026"/>
      <c r="AM33" s="1026"/>
      <c r="AN33" s="1026"/>
      <c r="AO33" s="1026"/>
      <c r="AP33" s="1026">
        <v>157</v>
      </c>
      <c r="AQ33" s="1026"/>
      <c r="AR33" s="1026"/>
      <c r="AS33" s="1026"/>
      <c r="AT33" s="1026"/>
      <c r="AU33" s="1026">
        <v>157</v>
      </c>
      <c r="AV33" s="1026"/>
      <c r="AW33" s="1026"/>
      <c r="AX33" s="1026"/>
      <c r="AY33" s="1026"/>
      <c r="AZ33" s="1097" t="s">
        <v>510</v>
      </c>
      <c r="BA33" s="1097"/>
      <c r="BB33" s="1097"/>
      <c r="BC33" s="1097"/>
      <c r="BD33" s="1097"/>
      <c r="BE33" s="1081" t="s">
        <v>411</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1804</v>
      </c>
      <c r="AG63" s="1014"/>
      <c r="AH63" s="1014"/>
      <c r="AI63" s="1014"/>
      <c r="AJ63" s="1079"/>
      <c r="AK63" s="1080"/>
      <c r="AL63" s="1018"/>
      <c r="AM63" s="1018"/>
      <c r="AN63" s="1018"/>
      <c r="AO63" s="1018"/>
      <c r="AP63" s="1014"/>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236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397</v>
      </c>
      <c r="R66" s="1057"/>
      <c r="S66" s="1057"/>
      <c r="T66" s="1057"/>
      <c r="U66" s="1058"/>
      <c r="V66" s="1056" t="s">
        <v>398</v>
      </c>
      <c r="W66" s="1057"/>
      <c r="X66" s="1057"/>
      <c r="Y66" s="1057"/>
      <c r="Z66" s="1058"/>
      <c r="AA66" s="1056" t="s">
        <v>399</v>
      </c>
      <c r="AB66" s="1057"/>
      <c r="AC66" s="1057"/>
      <c r="AD66" s="1057"/>
      <c r="AE66" s="1058"/>
      <c r="AF66" s="1062" t="s">
        <v>400</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576</v>
      </c>
      <c r="C68" s="1041"/>
      <c r="D68" s="1041"/>
      <c r="E68" s="1041"/>
      <c r="F68" s="1041"/>
      <c r="G68" s="1041"/>
      <c r="H68" s="1041"/>
      <c r="I68" s="1041"/>
      <c r="J68" s="1041"/>
      <c r="K68" s="1041"/>
      <c r="L68" s="1041"/>
      <c r="M68" s="1041"/>
      <c r="N68" s="1041"/>
      <c r="O68" s="1041"/>
      <c r="P68" s="1042"/>
      <c r="Q68" s="1043">
        <v>385</v>
      </c>
      <c r="R68" s="1037"/>
      <c r="S68" s="1037"/>
      <c r="T68" s="1037"/>
      <c r="U68" s="1037"/>
      <c r="V68" s="1037">
        <v>366</v>
      </c>
      <c r="W68" s="1037"/>
      <c r="X68" s="1037"/>
      <c r="Y68" s="1037"/>
      <c r="Z68" s="1037"/>
      <c r="AA68" s="1037">
        <v>20</v>
      </c>
      <c r="AB68" s="1037"/>
      <c r="AC68" s="1037"/>
      <c r="AD68" s="1037"/>
      <c r="AE68" s="1037"/>
      <c r="AF68" s="1037">
        <v>20</v>
      </c>
      <c r="AG68" s="1037"/>
      <c r="AH68" s="1037"/>
      <c r="AI68" s="1037"/>
      <c r="AJ68" s="1037"/>
      <c r="AK68" s="1037">
        <v>24</v>
      </c>
      <c r="AL68" s="1037"/>
      <c r="AM68" s="1037"/>
      <c r="AN68" s="1037"/>
      <c r="AO68" s="1037"/>
      <c r="AP68" s="1037">
        <v>319</v>
      </c>
      <c r="AQ68" s="1037"/>
      <c r="AR68" s="1037"/>
      <c r="AS68" s="1037"/>
      <c r="AT68" s="1037"/>
      <c r="AU68" s="1037">
        <v>64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577</v>
      </c>
      <c r="C69" s="1030"/>
      <c r="D69" s="1030"/>
      <c r="E69" s="1030"/>
      <c r="F69" s="1030"/>
      <c r="G69" s="1030"/>
      <c r="H69" s="1030"/>
      <c r="I69" s="1030"/>
      <c r="J69" s="1030"/>
      <c r="K69" s="1030"/>
      <c r="L69" s="1030"/>
      <c r="M69" s="1030"/>
      <c r="N69" s="1030"/>
      <c r="O69" s="1030"/>
      <c r="P69" s="1031"/>
      <c r="Q69" s="1032">
        <v>3054</v>
      </c>
      <c r="R69" s="1026"/>
      <c r="S69" s="1026"/>
      <c r="T69" s="1026"/>
      <c r="U69" s="1026"/>
      <c r="V69" s="1026">
        <v>2972</v>
      </c>
      <c r="W69" s="1026"/>
      <c r="X69" s="1026"/>
      <c r="Y69" s="1026"/>
      <c r="Z69" s="1026"/>
      <c r="AA69" s="1026">
        <v>83</v>
      </c>
      <c r="AB69" s="1026"/>
      <c r="AC69" s="1026"/>
      <c r="AD69" s="1026"/>
      <c r="AE69" s="1026"/>
      <c r="AF69" s="1026">
        <v>83</v>
      </c>
      <c r="AG69" s="1026"/>
      <c r="AH69" s="1026"/>
      <c r="AI69" s="1026"/>
      <c r="AJ69" s="1026"/>
      <c r="AK69" s="1026">
        <v>81</v>
      </c>
      <c r="AL69" s="1026"/>
      <c r="AM69" s="1026"/>
      <c r="AN69" s="1026"/>
      <c r="AO69" s="1026"/>
      <c r="AP69" s="1026">
        <v>1205</v>
      </c>
      <c r="AQ69" s="1026"/>
      <c r="AR69" s="1026"/>
      <c r="AS69" s="1026"/>
      <c r="AT69" s="1026"/>
      <c r="AU69" s="1026">
        <v>80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578</v>
      </c>
      <c r="C70" s="1030"/>
      <c r="D70" s="1030"/>
      <c r="E70" s="1030"/>
      <c r="F70" s="1030"/>
      <c r="G70" s="1030"/>
      <c r="H70" s="1030"/>
      <c r="I70" s="1030"/>
      <c r="J70" s="1030"/>
      <c r="K70" s="1030"/>
      <c r="L70" s="1030"/>
      <c r="M70" s="1030"/>
      <c r="N70" s="1030"/>
      <c r="O70" s="1030"/>
      <c r="P70" s="1031"/>
      <c r="Q70" s="1032">
        <v>17505</v>
      </c>
      <c r="R70" s="1026"/>
      <c r="S70" s="1026"/>
      <c r="T70" s="1026"/>
      <c r="U70" s="1026"/>
      <c r="V70" s="1026">
        <v>17040</v>
      </c>
      <c r="W70" s="1026"/>
      <c r="X70" s="1026"/>
      <c r="Y70" s="1026"/>
      <c r="Z70" s="1026"/>
      <c r="AA70" s="1026">
        <v>465</v>
      </c>
      <c r="AB70" s="1026"/>
      <c r="AC70" s="1026"/>
      <c r="AD70" s="1026"/>
      <c r="AE70" s="1026"/>
      <c r="AF70" s="1026">
        <v>465</v>
      </c>
      <c r="AG70" s="1026"/>
      <c r="AH70" s="1026"/>
      <c r="AI70" s="1026"/>
      <c r="AJ70" s="1026"/>
      <c r="AK70" s="1026">
        <v>2633</v>
      </c>
      <c r="AL70" s="1026"/>
      <c r="AM70" s="1026"/>
      <c r="AN70" s="1026"/>
      <c r="AO70" s="1026"/>
      <c r="AP70" s="1026" t="s">
        <v>584</v>
      </c>
      <c r="AQ70" s="1026"/>
      <c r="AR70" s="1026"/>
      <c r="AS70" s="1026"/>
      <c r="AT70" s="1026"/>
      <c r="AU70" s="1026" t="s">
        <v>510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579</v>
      </c>
      <c r="C71" s="1030"/>
      <c r="D71" s="1030"/>
      <c r="E71" s="1030"/>
      <c r="F71" s="1030"/>
      <c r="G71" s="1030"/>
      <c r="H71" s="1030"/>
      <c r="I71" s="1030"/>
      <c r="J71" s="1030"/>
      <c r="K71" s="1030"/>
      <c r="L71" s="1030"/>
      <c r="M71" s="1030"/>
      <c r="N71" s="1030"/>
      <c r="O71" s="1030"/>
      <c r="P71" s="1031"/>
      <c r="Q71" s="1032">
        <v>509</v>
      </c>
      <c r="R71" s="1026"/>
      <c r="S71" s="1026"/>
      <c r="T71" s="1026"/>
      <c r="U71" s="1026"/>
      <c r="V71" s="1026">
        <v>503</v>
      </c>
      <c r="W71" s="1026"/>
      <c r="X71" s="1026"/>
      <c r="Y71" s="1026"/>
      <c r="Z71" s="1026"/>
      <c r="AA71" s="1026">
        <v>6</v>
      </c>
      <c r="AB71" s="1026"/>
      <c r="AC71" s="1026"/>
      <c r="AD71" s="1026"/>
      <c r="AE71" s="1026"/>
      <c r="AF71" s="1026">
        <v>6</v>
      </c>
      <c r="AG71" s="1026"/>
      <c r="AH71" s="1026"/>
      <c r="AI71" s="1026"/>
      <c r="AJ71" s="1026"/>
      <c r="AK71" s="1026">
        <v>41</v>
      </c>
      <c r="AL71" s="1026"/>
      <c r="AM71" s="1026"/>
      <c r="AN71" s="1026"/>
      <c r="AO71" s="1026"/>
      <c r="AP71" s="1026" t="s">
        <v>510</v>
      </c>
      <c r="AQ71" s="1026"/>
      <c r="AR71" s="1026"/>
      <c r="AS71" s="1026"/>
      <c r="AT71" s="1026"/>
      <c r="AU71" s="1026" t="s">
        <v>510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580</v>
      </c>
      <c r="C72" s="1030"/>
      <c r="D72" s="1030"/>
      <c r="E72" s="1030"/>
      <c r="F72" s="1030"/>
      <c r="G72" s="1030"/>
      <c r="H72" s="1030"/>
      <c r="I72" s="1030"/>
      <c r="J72" s="1030"/>
      <c r="K72" s="1030"/>
      <c r="L72" s="1030"/>
      <c r="M72" s="1030"/>
      <c r="N72" s="1030"/>
      <c r="O72" s="1030"/>
      <c r="P72" s="1031"/>
      <c r="Q72" s="1032">
        <v>131177</v>
      </c>
      <c r="R72" s="1026"/>
      <c r="S72" s="1026"/>
      <c r="T72" s="1026"/>
      <c r="U72" s="1026"/>
      <c r="V72" s="1026">
        <v>128584</v>
      </c>
      <c r="W72" s="1026"/>
      <c r="X72" s="1026"/>
      <c r="Y72" s="1026"/>
      <c r="Z72" s="1026"/>
      <c r="AA72" s="1026">
        <v>2593</v>
      </c>
      <c r="AB72" s="1026"/>
      <c r="AC72" s="1026"/>
      <c r="AD72" s="1026"/>
      <c r="AE72" s="1026"/>
      <c r="AF72" s="1026">
        <v>2593</v>
      </c>
      <c r="AG72" s="1026"/>
      <c r="AH72" s="1026"/>
      <c r="AI72" s="1026"/>
      <c r="AJ72" s="1026"/>
      <c r="AK72" s="1026">
        <v>1324</v>
      </c>
      <c r="AL72" s="1026"/>
      <c r="AM72" s="1026"/>
      <c r="AN72" s="1026"/>
      <c r="AO72" s="1026"/>
      <c r="AP72" s="1026" t="s">
        <v>510</v>
      </c>
      <c r="AQ72" s="1026"/>
      <c r="AR72" s="1026"/>
      <c r="AS72" s="1026"/>
      <c r="AT72" s="1026"/>
      <c r="AU72" s="1026" t="s">
        <v>510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581</v>
      </c>
      <c r="C73" s="1030"/>
      <c r="D73" s="1030"/>
      <c r="E73" s="1030"/>
      <c r="F73" s="1030"/>
      <c r="G73" s="1030"/>
      <c r="H73" s="1030"/>
      <c r="I73" s="1030"/>
      <c r="J73" s="1030"/>
      <c r="K73" s="1030"/>
      <c r="L73" s="1030"/>
      <c r="M73" s="1030"/>
      <c r="N73" s="1030"/>
      <c r="O73" s="1030"/>
      <c r="P73" s="1031"/>
      <c r="Q73" s="1032">
        <v>2577</v>
      </c>
      <c r="R73" s="1026"/>
      <c r="S73" s="1026"/>
      <c r="T73" s="1026"/>
      <c r="U73" s="1026"/>
      <c r="V73" s="1026">
        <v>2421</v>
      </c>
      <c r="W73" s="1026"/>
      <c r="X73" s="1026"/>
      <c r="Y73" s="1026"/>
      <c r="Z73" s="1026"/>
      <c r="AA73" s="1026">
        <v>156</v>
      </c>
      <c r="AB73" s="1026"/>
      <c r="AC73" s="1026"/>
      <c r="AD73" s="1026"/>
      <c r="AE73" s="1026"/>
      <c r="AF73" s="1026">
        <v>156</v>
      </c>
      <c r="AG73" s="1026"/>
      <c r="AH73" s="1026"/>
      <c r="AI73" s="1026"/>
      <c r="AJ73" s="1026"/>
      <c r="AK73" s="1026">
        <v>0</v>
      </c>
      <c r="AL73" s="1026"/>
      <c r="AM73" s="1026"/>
      <c r="AN73" s="1026"/>
      <c r="AO73" s="1026"/>
      <c r="AP73" s="1026">
        <v>8712</v>
      </c>
      <c r="AQ73" s="1026"/>
      <c r="AR73" s="1026"/>
      <c r="AS73" s="1026"/>
      <c r="AT73" s="1026"/>
      <c r="AU73" s="1026">
        <v>395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582</v>
      </c>
      <c r="C74" s="1030"/>
      <c r="D74" s="1030"/>
      <c r="E74" s="1030"/>
      <c r="F74" s="1030"/>
      <c r="G74" s="1030"/>
      <c r="H74" s="1030"/>
      <c r="I74" s="1030"/>
      <c r="J74" s="1030"/>
      <c r="K74" s="1030"/>
      <c r="L74" s="1030"/>
      <c r="M74" s="1030"/>
      <c r="N74" s="1030"/>
      <c r="O74" s="1030"/>
      <c r="P74" s="1031"/>
      <c r="Q74" s="1032">
        <v>3389</v>
      </c>
      <c r="R74" s="1026"/>
      <c r="S74" s="1026"/>
      <c r="T74" s="1026"/>
      <c r="U74" s="1026"/>
      <c r="V74" s="1026">
        <v>2966</v>
      </c>
      <c r="W74" s="1026"/>
      <c r="X74" s="1026"/>
      <c r="Y74" s="1026"/>
      <c r="Z74" s="1026"/>
      <c r="AA74" s="1026">
        <v>422</v>
      </c>
      <c r="AB74" s="1026"/>
      <c r="AC74" s="1026"/>
      <c r="AD74" s="1026"/>
      <c r="AE74" s="1026"/>
      <c r="AF74" s="1026">
        <v>422</v>
      </c>
      <c r="AG74" s="1026"/>
      <c r="AH74" s="1026"/>
      <c r="AI74" s="1026"/>
      <c r="AJ74" s="1026"/>
      <c r="AK74" s="1026">
        <v>10</v>
      </c>
      <c r="AL74" s="1026"/>
      <c r="AM74" s="1026"/>
      <c r="AN74" s="1026"/>
      <c r="AO74" s="1026"/>
      <c r="AP74" s="1026" t="s">
        <v>510</v>
      </c>
      <c r="AQ74" s="1026"/>
      <c r="AR74" s="1026"/>
      <c r="AS74" s="1026"/>
      <c r="AT74" s="1026"/>
      <c r="AU74" s="1026" t="s">
        <v>510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583</v>
      </c>
      <c r="C75" s="1030"/>
      <c r="D75" s="1030"/>
      <c r="E75" s="1030"/>
      <c r="F75" s="1030"/>
      <c r="G75" s="1030"/>
      <c r="H75" s="1030"/>
      <c r="I75" s="1030"/>
      <c r="J75" s="1030"/>
      <c r="K75" s="1030"/>
      <c r="L75" s="1030"/>
      <c r="M75" s="1030"/>
      <c r="N75" s="1030"/>
      <c r="O75" s="1030"/>
      <c r="P75" s="1031"/>
      <c r="Q75" s="1033">
        <v>28</v>
      </c>
      <c r="R75" s="1034"/>
      <c r="S75" s="1034"/>
      <c r="T75" s="1034"/>
      <c r="U75" s="1035"/>
      <c r="V75" s="1036">
        <v>22</v>
      </c>
      <c r="W75" s="1034"/>
      <c r="X75" s="1034"/>
      <c r="Y75" s="1034"/>
      <c r="Z75" s="1035"/>
      <c r="AA75" s="1036">
        <v>6</v>
      </c>
      <c r="AB75" s="1034"/>
      <c r="AC75" s="1034"/>
      <c r="AD75" s="1034"/>
      <c r="AE75" s="1035"/>
      <c r="AF75" s="1036">
        <v>6</v>
      </c>
      <c r="AG75" s="1034"/>
      <c r="AH75" s="1034"/>
      <c r="AI75" s="1034"/>
      <c r="AJ75" s="1035"/>
      <c r="AK75" s="1036">
        <v>0</v>
      </c>
      <c r="AL75" s="1034"/>
      <c r="AM75" s="1034"/>
      <c r="AN75" s="1034"/>
      <c r="AO75" s="1035"/>
      <c r="AP75" s="1036" t="s">
        <v>510</v>
      </c>
      <c r="AQ75" s="1034"/>
      <c r="AR75" s="1034"/>
      <c r="AS75" s="1034"/>
      <c r="AT75" s="1035"/>
      <c r="AU75" s="1036" t="s">
        <v>510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311</v>
      </c>
      <c r="AG109" s="949"/>
      <c r="AH109" s="949"/>
      <c r="AI109" s="949"/>
      <c r="AJ109" s="950"/>
      <c r="AK109" s="951" t="s">
        <v>310</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311</v>
      </c>
      <c r="BW109" s="949"/>
      <c r="BX109" s="949"/>
      <c r="BY109" s="949"/>
      <c r="BZ109" s="950"/>
      <c r="CA109" s="951" t="s">
        <v>310</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311</v>
      </c>
      <c r="DM109" s="949"/>
      <c r="DN109" s="949"/>
      <c r="DO109" s="949"/>
      <c r="DP109" s="950"/>
      <c r="DQ109" s="951" t="s">
        <v>310</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480541</v>
      </c>
      <c r="AB110" s="942"/>
      <c r="AC110" s="942"/>
      <c r="AD110" s="942"/>
      <c r="AE110" s="943"/>
      <c r="AF110" s="944">
        <v>481639</v>
      </c>
      <c r="AG110" s="942"/>
      <c r="AH110" s="942"/>
      <c r="AI110" s="942"/>
      <c r="AJ110" s="943"/>
      <c r="AK110" s="944">
        <v>462205</v>
      </c>
      <c r="AL110" s="942"/>
      <c r="AM110" s="942"/>
      <c r="AN110" s="942"/>
      <c r="AO110" s="943"/>
      <c r="AP110" s="945">
        <v>16.899999999999999</v>
      </c>
      <c r="AQ110" s="946"/>
      <c r="AR110" s="946"/>
      <c r="AS110" s="946"/>
      <c r="AT110" s="947"/>
      <c r="AU110" s="981" t="s">
        <v>74</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4736244</v>
      </c>
      <c r="BR110" s="889"/>
      <c r="BS110" s="889"/>
      <c r="BT110" s="889"/>
      <c r="BU110" s="889"/>
      <c r="BV110" s="889">
        <v>4798755</v>
      </c>
      <c r="BW110" s="889"/>
      <c r="BX110" s="889"/>
      <c r="BY110" s="889"/>
      <c r="BZ110" s="889"/>
      <c r="CA110" s="889">
        <v>4594287</v>
      </c>
      <c r="CB110" s="889"/>
      <c r="CC110" s="889"/>
      <c r="CD110" s="889"/>
      <c r="CE110" s="889"/>
      <c r="CF110" s="913">
        <v>167.6</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436</v>
      </c>
      <c r="DH110" s="889"/>
      <c r="DI110" s="889"/>
      <c r="DJ110" s="889"/>
      <c r="DK110" s="889"/>
      <c r="DL110" s="889" t="s">
        <v>436</v>
      </c>
      <c r="DM110" s="889"/>
      <c r="DN110" s="889"/>
      <c r="DO110" s="889"/>
      <c r="DP110" s="889"/>
      <c r="DQ110" s="889" t="s">
        <v>436</v>
      </c>
      <c r="DR110" s="889"/>
      <c r="DS110" s="889"/>
      <c r="DT110" s="889"/>
      <c r="DU110" s="889"/>
      <c r="DV110" s="890" t="s">
        <v>236</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236</v>
      </c>
      <c r="AB111" s="970"/>
      <c r="AC111" s="970"/>
      <c r="AD111" s="970"/>
      <c r="AE111" s="971"/>
      <c r="AF111" s="972" t="s">
        <v>436</v>
      </c>
      <c r="AG111" s="970"/>
      <c r="AH111" s="970"/>
      <c r="AI111" s="970"/>
      <c r="AJ111" s="971"/>
      <c r="AK111" s="972" t="s">
        <v>236</v>
      </c>
      <c r="AL111" s="970"/>
      <c r="AM111" s="970"/>
      <c r="AN111" s="970"/>
      <c r="AO111" s="971"/>
      <c r="AP111" s="973" t="s">
        <v>436</v>
      </c>
      <c r="AQ111" s="974"/>
      <c r="AR111" s="974"/>
      <c r="AS111" s="974"/>
      <c r="AT111" s="975"/>
      <c r="AU111" s="983"/>
      <c r="AV111" s="984"/>
      <c r="AW111" s="984"/>
      <c r="AX111" s="984"/>
      <c r="AY111" s="984"/>
      <c r="AZ111" s="859" t="s">
        <v>438</v>
      </c>
      <c r="BA111" s="794"/>
      <c r="BB111" s="794"/>
      <c r="BC111" s="794"/>
      <c r="BD111" s="794"/>
      <c r="BE111" s="794"/>
      <c r="BF111" s="794"/>
      <c r="BG111" s="794"/>
      <c r="BH111" s="794"/>
      <c r="BI111" s="794"/>
      <c r="BJ111" s="794"/>
      <c r="BK111" s="794"/>
      <c r="BL111" s="794"/>
      <c r="BM111" s="794"/>
      <c r="BN111" s="794"/>
      <c r="BO111" s="794"/>
      <c r="BP111" s="795"/>
      <c r="BQ111" s="860" t="s">
        <v>436</v>
      </c>
      <c r="BR111" s="861"/>
      <c r="BS111" s="861"/>
      <c r="BT111" s="861"/>
      <c r="BU111" s="861"/>
      <c r="BV111" s="861" t="s">
        <v>436</v>
      </c>
      <c r="BW111" s="861"/>
      <c r="BX111" s="861"/>
      <c r="BY111" s="861"/>
      <c r="BZ111" s="861"/>
      <c r="CA111" s="861" t="s">
        <v>436</v>
      </c>
      <c r="CB111" s="861"/>
      <c r="CC111" s="861"/>
      <c r="CD111" s="861"/>
      <c r="CE111" s="861"/>
      <c r="CF111" s="922" t="s">
        <v>436</v>
      </c>
      <c r="CG111" s="923"/>
      <c r="CH111" s="923"/>
      <c r="CI111" s="923"/>
      <c r="CJ111" s="923"/>
      <c r="CK111" s="978"/>
      <c r="CL111" s="865"/>
      <c r="CM111" s="868" t="s">
        <v>439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436</v>
      </c>
      <c r="DH111" s="861"/>
      <c r="DI111" s="861"/>
      <c r="DJ111" s="861"/>
      <c r="DK111" s="861"/>
      <c r="DL111" s="861" t="s">
        <v>236</v>
      </c>
      <c r="DM111" s="861"/>
      <c r="DN111" s="861"/>
      <c r="DO111" s="861"/>
      <c r="DP111" s="861"/>
      <c r="DQ111" s="861" t="s">
        <v>236</v>
      </c>
      <c r="DR111" s="861"/>
      <c r="DS111" s="861"/>
      <c r="DT111" s="861"/>
      <c r="DU111" s="861"/>
      <c r="DV111" s="838" t="s">
        <v>236</v>
      </c>
      <c r="DW111" s="838"/>
      <c r="DX111" s="838"/>
      <c r="DY111" s="838"/>
      <c r="DZ111" s="839"/>
    </row>
    <row r="112" spans="1:131" s="247" customFormat="1" ht="26.25" customHeight="1" x14ac:dyDescent="0.15">
      <c r="A112" s="963" t="s">
        <v>440</v>
      </c>
      <c r="B112" s="964"/>
      <c r="C112" s="794" t="s">
        <v>441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442</v>
      </c>
      <c r="AB112" s="824"/>
      <c r="AC112" s="824"/>
      <c r="AD112" s="824"/>
      <c r="AE112" s="825"/>
      <c r="AF112" s="826" t="s">
        <v>436</v>
      </c>
      <c r="AG112" s="824"/>
      <c r="AH112" s="824"/>
      <c r="AI112" s="824"/>
      <c r="AJ112" s="825"/>
      <c r="AK112" s="826" t="s">
        <v>436</v>
      </c>
      <c r="AL112" s="824"/>
      <c r="AM112" s="824"/>
      <c r="AN112" s="824"/>
      <c r="AO112" s="825"/>
      <c r="AP112" s="871" t="s">
        <v>436</v>
      </c>
      <c r="AQ112" s="872"/>
      <c r="AR112" s="872"/>
      <c r="AS112" s="872"/>
      <c r="AT112" s="873"/>
      <c r="AU112" s="983"/>
      <c r="AV112" s="984"/>
      <c r="AW112" s="984"/>
      <c r="AX112" s="984"/>
      <c r="AY112" s="984"/>
      <c r="AZ112" s="859" t="s">
        <v>443</v>
      </c>
      <c r="BA112" s="794"/>
      <c r="BB112" s="794"/>
      <c r="BC112" s="794"/>
      <c r="BD112" s="794"/>
      <c r="BE112" s="794"/>
      <c r="BF112" s="794"/>
      <c r="BG112" s="794"/>
      <c r="BH112" s="794"/>
      <c r="BI112" s="794"/>
      <c r="BJ112" s="794"/>
      <c r="BK112" s="794"/>
      <c r="BL112" s="794"/>
      <c r="BM112" s="794"/>
      <c r="BN112" s="794"/>
      <c r="BO112" s="794"/>
      <c r="BP112" s="795"/>
      <c r="BQ112" s="860">
        <v>1088704</v>
      </c>
      <c r="BR112" s="861"/>
      <c r="BS112" s="861"/>
      <c r="BT112" s="861"/>
      <c r="BU112" s="861"/>
      <c r="BV112" s="861">
        <v>1024811</v>
      </c>
      <c r="BW112" s="861"/>
      <c r="BX112" s="861"/>
      <c r="BY112" s="861"/>
      <c r="BZ112" s="861"/>
      <c r="CA112" s="861">
        <v>968392</v>
      </c>
      <c r="CB112" s="861"/>
      <c r="CC112" s="861"/>
      <c r="CD112" s="861"/>
      <c r="CE112" s="861"/>
      <c r="CF112" s="922">
        <v>35.299999999999997</v>
      </c>
      <c r="CG112" s="923"/>
      <c r="CH112" s="923"/>
      <c r="CI112" s="923"/>
      <c r="CJ112" s="923"/>
      <c r="CK112" s="978"/>
      <c r="CL112" s="865"/>
      <c r="CM112" s="868" t="s">
        <v>444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236</v>
      </c>
      <c r="DH112" s="861"/>
      <c r="DI112" s="861"/>
      <c r="DJ112" s="861"/>
      <c r="DK112" s="861"/>
      <c r="DL112" s="861" t="s">
        <v>436</v>
      </c>
      <c r="DM112" s="861"/>
      <c r="DN112" s="861"/>
      <c r="DO112" s="861"/>
      <c r="DP112" s="861"/>
      <c r="DQ112" s="861" t="s">
        <v>236</v>
      </c>
      <c r="DR112" s="861"/>
      <c r="DS112" s="861"/>
      <c r="DT112" s="861"/>
      <c r="DU112" s="861"/>
      <c r="DV112" s="838" t="s">
        <v>436</v>
      </c>
      <c r="DW112" s="838"/>
      <c r="DX112" s="838"/>
      <c r="DY112" s="838"/>
      <c r="DZ112" s="839"/>
    </row>
    <row r="113" spans="1:130" s="247" customFormat="1" ht="26.25" customHeight="1" x14ac:dyDescent="0.15">
      <c r="A113" s="965"/>
      <c r="B113" s="966"/>
      <c r="C113" s="794" t="s">
        <v>445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85164</v>
      </c>
      <c r="AB113" s="970"/>
      <c r="AC113" s="970"/>
      <c r="AD113" s="970"/>
      <c r="AE113" s="971"/>
      <c r="AF113" s="972">
        <v>85033</v>
      </c>
      <c r="AG113" s="970"/>
      <c r="AH113" s="970"/>
      <c r="AI113" s="970"/>
      <c r="AJ113" s="971"/>
      <c r="AK113" s="972">
        <v>84664</v>
      </c>
      <c r="AL113" s="970"/>
      <c r="AM113" s="970"/>
      <c r="AN113" s="970"/>
      <c r="AO113" s="971"/>
      <c r="AP113" s="973">
        <v>3.1</v>
      </c>
      <c r="AQ113" s="974"/>
      <c r="AR113" s="974"/>
      <c r="AS113" s="974"/>
      <c r="AT113" s="975"/>
      <c r="AU113" s="983"/>
      <c r="AV113" s="984"/>
      <c r="AW113" s="984"/>
      <c r="AX113" s="984"/>
      <c r="AY113" s="984"/>
      <c r="AZ113" s="859" t="s">
        <v>446</v>
      </c>
      <c r="BA113" s="794"/>
      <c r="BB113" s="794"/>
      <c r="BC113" s="794"/>
      <c r="BD113" s="794"/>
      <c r="BE113" s="794"/>
      <c r="BF113" s="794"/>
      <c r="BG113" s="794"/>
      <c r="BH113" s="794"/>
      <c r="BI113" s="794"/>
      <c r="BJ113" s="794"/>
      <c r="BK113" s="794"/>
      <c r="BL113" s="794"/>
      <c r="BM113" s="794"/>
      <c r="BN113" s="794"/>
      <c r="BO113" s="794"/>
      <c r="BP113" s="795"/>
      <c r="BQ113" s="860">
        <v>616570</v>
      </c>
      <c r="BR113" s="861"/>
      <c r="BS113" s="861"/>
      <c r="BT113" s="861"/>
      <c r="BU113" s="861"/>
      <c r="BV113" s="861">
        <v>595927</v>
      </c>
      <c r="BW113" s="861"/>
      <c r="BX113" s="861"/>
      <c r="BY113" s="861"/>
      <c r="BZ113" s="861"/>
      <c r="CA113" s="861">
        <v>539077</v>
      </c>
      <c r="CB113" s="861"/>
      <c r="CC113" s="861"/>
      <c r="CD113" s="861"/>
      <c r="CE113" s="861"/>
      <c r="CF113" s="922">
        <v>19.7</v>
      </c>
      <c r="CG113" s="923"/>
      <c r="CH113" s="923"/>
      <c r="CI113" s="923"/>
      <c r="CJ113" s="923"/>
      <c r="CK113" s="978"/>
      <c r="CL113" s="865"/>
      <c r="CM113" s="868" t="s">
        <v>447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436</v>
      </c>
      <c r="DH113" s="824"/>
      <c r="DI113" s="824"/>
      <c r="DJ113" s="824"/>
      <c r="DK113" s="825"/>
      <c r="DL113" s="826" t="s">
        <v>436</v>
      </c>
      <c r="DM113" s="824"/>
      <c r="DN113" s="824"/>
      <c r="DO113" s="824"/>
      <c r="DP113" s="825"/>
      <c r="DQ113" s="826" t="s">
        <v>436</v>
      </c>
      <c r="DR113" s="824"/>
      <c r="DS113" s="824"/>
      <c r="DT113" s="824"/>
      <c r="DU113" s="825"/>
      <c r="DV113" s="871" t="s">
        <v>236</v>
      </c>
      <c r="DW113" s="872"/>
      <c r="DX113" s="872"/>
      <c r="DY113" s="872"/>
      <c r="DZ113" s="873"/>
    </row>
    <row r="114" spans="1:130" s="247" customFormat="1" ht="26.25" customHeight="1" x14ac:dyDescent="0.15">
      <c r="A114" s="965"/>
      <c r="B114" s="966"/>
      <c r="C114" s="794" t="s">
        <v>448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24419</v>
      </c>
      <c r="AB114" s="824"/>
      <c r="AC114" s="824"/>
      <c r="AD114" s="824"/>
      <c r="AE114" s="825"/>
      <c r="AF114" s="826">
        <v>40225</v>
      </c>
      <c r="AG114" s="824"/>
      <c r="AH114" s="824"/>
      <c r="AI114" s="824"/>
      <c r="AJ114" s="825"/>
      <c r="AK114" s="826">
        <v>60012</v>
      </c>
      <c r="AL114" s="824"/>
      <c r="AM114" s="824"/>
      <c r="AN114" s="824"/>
      <c r="AO114" s="825"/>
      <c r="AP114" s="871">
        <v>2.2000000000000002</v>
      </c>
      <c r="AQ114" s="872"/>
      <c r="AR114" s="872"/>
      <c r="AS114" s="872"/>
      <c r="AT114" s="873"/>
      <c r="AU114" s="983"/>
      <c r="AV114" s="984"/>
      <c r="AW114" s="984"/>
      <c r="AX114" s="984"/>
      <c r="AY114" s="984"/>
      <c r="AZ114" s="859" t="s">
        <v>449</v>
      </c>
      <c r="BA114" s="794"/>
      <c r="BB114" s="794"/>
      <c r="BC114" s="794"/>
      <c r="BD114" s="794"/>
      <c r="BE114" s="794"/>
      <c r="BF114" s="794"/>
      <c r="BG114" s="794"/>
      <c r="BH114" s="794"/>
      <c r="BI114" s="794"/>
      <c r="BJ114" s="794"/>
      <c r="BK114" s="794"/>
      <c r="BL114" s="794"/>
      <c r="BM114" s="794"/>
      <c r="BN114" s="794"/>
      <c r="BO114" s="794"/>
      <c r="BP114" s="795"/>
      <c r="BQ114" s="860">
        <v>551131</v>
      </c>
      <c r="BR114" s="861"/>
      <c r="BS114" s="861"/>
      <c r="BT114" s="861"/>
      <c r="BU114" s="861"/>
      <c r="BV114" s="861">
        <v>466219</v>
      </c>
      <c r="BW114" s="861"/>
      <c r="BX114" s="861"/>
      <c r="BY114" s="861"/>
      <c r="BZ114" s="861"/>
      <c r="CA114" s="861">
        <v>432383</v>
      </c>
      <c r="CB114" s="861"/>
      <c r="CC114" s="861"/>
      <c r="CD114" s="861"/>
      <c r="CE114" s="861"/>
      <c r="CF114" s="922">
        <v>15.8</v>
      </c>
      <c r="CG114" s="923"/>
      <c r="CH114" s="923"/>
      <c r="CI114" s="923"/>
      <c r="CJ114" s="923"/>
      <c r="CK114" s="978"/>
      <c r="CL114" s="865"/>
      <c r="CM114" s="868" t="s">
        <v>450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236</v>
      </c>
      <c r="DH114" s="824"/>
      <c r="DI114" s="824"/>
      <c r="DJ114" s="824"/>
      <c r="DK114" s="825"/>
      <c r="DL114" s="826" t="s">
        <v>436</v>
      </c>
      <c r="DM114" s="824"/>
      <c r="DN114" s="824"/>
      <c r="DO114" s="824"/>
      <c r="DP114" s="825"/>
      <c r="DQ114" s="826" t="s">
        <v>436</v>
      </c>
      <c r="DR114" s="824"/>
      <c r="DS114" s="824"/>
      <c r="DT114" s="824"/>
      <c r="DU114" s="825"/>
      <c r="DV114" s="871" t="s">
        <v>436</v>
      </c>
      <c r="DW114" s="872"/>
      <c r="DX114" s="872"/>
      <c r="DY114" s="872"/>
      <c r="DZ114" s="873"/>
    </row>
    <row r="115" spans="1:130" s="247" customFormat="1" ht="26.25" customHeight="1" x14ac:dyDescent="0.15">
      <c r="A115" s="965"/>
      <c r="B115" s="966"/>
      <c r="C115" s="794" t="s">
        <v>451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274</v>
      </c>
      <c r="AB115" s="970"/>
      <c r="AC115" s="970"/>
      <c r="AD115" s="970"/>
      <c r="AE115" s="971"/>
      <c r="AF115" s="972">
        <v>196</v>
      </c>
      <c r="AG115" s="970"/>
      <c r="AH115" s="970"/>
      <c r="AI115" s="970"/>
      <c r="AJ115" s="971"/>
      <c r="AK115" s="972">
        <v>137</v>
      </c>
      <c r="AL115" s="970"/>
      <c r="AM115" s="970"/>
      <c r="AN115" s="970"/>
      <c r="AO115" s="971"/>
      <c r="AP115" s="973">
        <v>0</v>
      </c>
      <c r="AQ115" s="974"/>
      <c r="AR115" s="974"/>
      <c r="AS115" s="974"/>
      <c r="AT115" s="975"/>
      <c r="AU115" s="983"/>
      <c r="AV115" s="984"/>
      <c r="AW115" s="984"/>
      <c r="AX115" s="984"/>
      <c r="AY115" s="984"/>
      <c r="AZ115" s="859" t="s">
        <v>452</v>
      </c>
      <c r="BA115" s="794"/>
      <c r="BB115" s="794"/>
      <c r="BC115" s="794"/>
      <c r="BD115" s="794"/>
      <c r="BE115" s="794"/>
      <c r="BF115" s="794"/>
      <c r="BG115" s="794"/>
      <c r="BH115" s="794"/>
      <c r="BI115" s="794"/>
      <c r="BJ115" s="794"/>
      <c r="BK115" s="794"/>
      <c r="BL115" s="794"/>
      <c r="BM115" s="794"/>
      <c r="BN115" s="794"/>
      <c r="BO115" s="794"/>
      <c r="BP115" s="795"/>
      <c r="BQ115" s="860" t="s">
        <v>236</v>
      </c>
      <c r="BR115" s="861"/>
      <c r="BS115" s="861"/>
      <c r="BT115" s="861"/>
      <c r="BU115" s="861"/>
      <c r="BV115" s="861" t="s">
        <v>236</v>
      </c>
      <c r="BW115" s="861"/>
      <c r="BX115" s="861"/>
      <c r="BY115" s="861"/>
      <c r="BZ115" s="861"/>
      <c r="CA115" s="861" t="s">
        <v>236</v>
      </c>
      <c r="CB115" s="861"/>
      <c r="CC115" s="861"/>
      <c r="CD115" s="861"/>
      <c r="CE115" s="861"/>
      <c r="CF115" s="922" t="s">
        <v>436</v>
      </c>
      <c r="CG115" s="923"/>
      <c r="CH115" s="923"/>
      <c r="CI115" s="923"/>
      <c r="CJ115" s="923"/>
      <c r="CK115" s="978"/>
      <c r="CL115" s="865"/>
      <c r="CM115" s="859" t="s">
        <v>453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436</v>
      </c>
      <c r="DH115" s="824"/>
      <c r="DI115" s="824"/>
      <c r="DJ115" s="824"/>
      <c r="DK115" s="825"/>
      <c r="DL115" s="826" t="s">
        <v>236</v>
      </c>
      <c r="DM115" s="824"/>
      <c r="DN115" s="824"/>
      <c r="DO115" s="824"/>
      <c r="DP115" s="825"/>
      <c r="DQ115" s="826" t="s">
        <v>236</v>
      </c>
      <c r="DR115" s="824"/>
      <c r="DS115" s="824"/>
      <c r="DT115" s="824"/>
      <c r="DU115" s="825"/>
      <c r="DV115" s="871" t="s">
        <v>236</v>
      </c>
      <c r="DW115" s="872"/>
      <c r="DX115" s="872"/>
      <c r="DY115" s="872"/>
      <c r="DZ115" s="873"/>
    </row>
    <row r="116" spans="1:130" s="247" customFormat="1" ht="26.25" customHeight="1" x14ac:dyDescent="0.15">
      <c r="A116" s="967"/>
      <c r="B116" s="968"/>
      <c r="C116" s="927" t="s">
        <v>454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436</v>
      </c>
      <c r="AB116" s="824"/>
      <c r="AC116" s="824"/>
      <c r="AD116" s="824"/>
      <c r="AE116" s="825"/>
      <c r="AF116" s="826" t="s">
        <v>236</v>
      </c>
      <c r="AG116" s="824"/>
      <c r="AH116" s="824"/>
      <c r="AI116" s="824"/>
      <c r="AJ116" s="825"/>
      <c r="AK116" s="826" t="s">
        <v>436</v>
      </c>
      <c r="AL116" s="824"/>
      <c r="AM116" s="824"/>
      <c r="AN116" s="824"/>
      <c r="AO116" s="825"/>
      <c r="AP116" s="871" t="s">
        <v>236</v>
      </c>
      <c r="AQ116" s="872"/>
      <c r="AR116" s="872"/>
      <c r="AS116" s="872"/>
      <c r="AT116" s="873"/>
      <c r="AU116" s="983"/>
      <c r="AV116" s="984"/>
      <c r="AW116" s="984"/>
      <c r="AX116" s="984"/>
      <c r="AY116" s="984"/>
      <c r="AZ116" s="910" t="s">
        <v>455</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436</v>
      </c>
      <c r="BW116" s="861"/>
      <c r="BX116" s="861"/>
      <c r="BY116" s="861"/>
      <c r="BZ116" s="861"/>
      <c r="CA116" s="861" t="s">
        <v>442</v>
      </c>
      <c r="CB116" s="861"/>
      <c r="CC116" s="861"/>
      <c r="CD116" s="861"/>
      <c r="CE116" s="861"/>
      <c r="CF116" s="922" t="s">
        <v>236</v>
      </c>
      <c r="CG116" s="923"/>
      <c r="CH116" s="923"/>
      <c r="CI116" s="923"/>
      <c r="CJ116" s="923"/>
      <c r="CK116" s="978"/>
      <c r="CL116" s="865"/>
      <c r="CM116" s="868" t="s">
        <v>456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442</v>
      </c>
      <c r="DM116" s="824"/>
      <c r="DN116" s="824"/>
      <c r="DO116" s="824"/>
      <c r="DP116" s="825"/>
      <c r="DQ116" s="826" t="s">
        <v>436</v>
      </c>
      <c r="DR116" s="824"/>
      <c r="DS116" s="824"/>
      <c r="DT116" s="824"/>
      <c r="DU116" s="825"/>
      <c r="DV116" s="871" t="s">
        <v>236</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457</v>
      </c>
      <c r="Z117" s="950"/>
      <c r="AA117" s="955">
        <v>590398</v>
      </c>
      <c r="AB117" s="956"/>
      <c r="AC117" s="956"/>
      <c r="AD117" s="956"/>
      <c r="AE117" s="957"/>
      <c r="AF117" s="958">
        <v>607093</v>
      </c>
      <c r="AG117" s="956"/>
      <c r="AH117" s="956"/>
      <c r="AI117" s="956"/>
      <c r="AJ117" s="957"/>
      <c r="AK117" s="958">
        <v>607018</v>
      </c>
      <c r="AL117" s="956"/>
      <c r="AM117" s="956"/>
      <c r="AN117" s="956"/>
      <c r="AO117" s="957"/>
      <c r="AP117" s="959"/>
      <c r="AQ117" s="960"/>
      <c r="AR117" s="960"/>
      <c r="AS117" s="960"/>
      <c r="AT117" s="961"/>
      <c r="AU117" s="983"/>
      <c r="AV117" s="984"/>
      <c r="AW117" s="984"/>
      <c r="AX117" s="984"/>
      <c r="AY117" s="984"/>
      <c r="AZ117" s="910" t="s">
        <v>458</v>
      </c>
      <c r="BA117" s="911"/>
      <c r="BB117" s="911"/>
      <c r="BC117" s="911"/>
      <c r="BD117" s="911"/>
      <c r="BE117" s="911"/>
      <c r="BF117" s="911"/>
      <c r="BG117" s="911"/>
      <c r="BH117" s="911"/>
      <c r="BI117" s="911"/>
      <c r="BJ117" s="911"/>
      <c r="BK117" s="911"/>
      <c r="BL117" s="911"/>
      <c r="BM117" s="911"/>
      <c r="BN117" s="911"/>
      <c r="BO117" s="911"/>
      <c r="BP117" s="912"/>
      <c r="BQ117" s="860" t="s">
        <v>236</v>
      </c>
      <c r="BR117" s="861"/>
      <c r="BS117" s="861"/>
      <c r="BT117" s="861"/>
      <c r="BU117" s="861"/>
      <c r="BV117" s="861" t="s">
        <v>236</v>
      </c>
      <c r="BW117" s="861"/>
      <c r="BX117" s="861"/>
      <c r="BY117" s="861"/>
      <c r="BZ117" s="861"/>
      <c r="CA117" s="861" t="s">
        <v>236</v>
      </c>
      <c r="CB117" s="861"/>
      <c r="CC117" s="861"/>
      <c r="CD117" s="861"/>
      <c r="CE117" s="861"/>
      <c r="CF117" s="922" t="s">
        <v>236</v>
      </c>
      <c r="CG117" s="923"/>
      <c r="CH117" s="923"/>
      <c r="CI117" s="923"/>
      <c r="CJ117" s="923"/>
      <c r="CK117" s="978"/>
      <c r="CL117" s="865"/>
      <c r="CM117" s="868" t="s">
        <v>459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236</v>
      </c>
      <c r="DH117" s="824"/>
      <c r="DI117" s="824"/>
      <c r="DJ117" s="824"/>
      <c r="DK117" s="825"/>
      <c r="DL117" s="826" t="s">
        <v>236</v>
      </c>
      <c r="DM117" s="824"/>
      <c r="DN117" s="824"/>
      <c r="DO117" s="824"/>
      <c r="DP117" s="825"/>
      <c r="DQ117" s="826" t="s">
        <v>236</v>
      </c>
      <c r="DR117" s="824"/>
      <c r="DS117" s="824"/>
      <c r="DT117" s="824"/>
      <c r="DU117" s="825"/>
      <c r="DV117" s="871" t="s">
        <v>236</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311</v>
      </c>
      <c r="AG118" s="949"/>
      <c r="AH118" s="949"/>
      <c r="AI118" s="949"/>
      <c r="AJ118" s="950"/>
      <c r="AK118" s="951" t="s">
        <v>310</v>
      </c>
      <c r="AL118" s="949"/>
      <c r="AM118" s="949"/>
      <c r="AN118" s="949"/>
      <c r="AO118" s="950"/>
      <c r="AP118" s="952" t="s">
        <v>430</v>
      </c>
      <c r="AQ118" s="953"/>
      <c r="AR118" s="953"/>
      <c r="AS118" s="953"/>
      <c r="AT118" s="954"/>
      <c r="AU118" s="983"/>
      <c r="AV118" s="984"/>
      <c r="AW118" s="984"/>
      <c r="AX118" s="984"/>
      <c r="AY118" s="984"/>
      <c r="AZ118" s="926" t="s">
        <v>460</v>
      </c>
      <c r="BA118" s="927"/>
      <c r="BB118" s="927"/>
      <c r="BC118" s="927"/>
      <c r="BD118" s="927"/>
      <c r="BE118" s="927"/>
      <c r="BF118" s="927"/>
      <c r="BG118" s="927"/>
      <c r="BH118" s="927"/>
      <c r="BI118" s="927"/>
      <c r="BJ118" s="927"/>
      <c r="BK118" s="927"/>
      <c r="BL118" s="927"/>
      <c r="BM118" s="927"/>
      <c r="BN118" s="927"/>
      <c r="BO118" s="927"/>
      <c r="BP118" s="928"/>
      <c r="BQ118" s="929" t="s">
        <v>236</v>
      </c>
      <c r="BR118" s="892"/>
      <c r="BS118" s="892"/>
      <c r="BT118" s="892"/>
      <c r="BU118" s="892"/>
      <c r="BV118" s="892" t="s">
        <v>236</v>
      </c>
      <c r="BW118" s="892"/>
      <c r="BX118" s="892"/>
      <c r="BY118" s="892"/>
      <c r="BZ118" s="892"/>
      <c r="CA118" s="892" t="s">
        <v>236</v>
      </c>
      <c r="CB118" s="892"/>
      <c r="CC118" s="892"/>
      <c r="CD118" s="892"/>
      <c r="CE118" s="892"/>
      <c r="CF118" s="922" t="s">
        <v>236</v>
      </c>
      <c r="CG118" s="923"/>
      <c r="CH118" s="923"/>
      <c r="CI118" s="923"/>
      <c r="CJ118" s="923"/>
      <c r="CK118" s="978"/>
      <c r="CL118" s="865"/>
      <c r="CM118" s="868" t="s">
        <v>461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236</v>
      </c>
      <c r="DH118" s="824"/>
      <c r="DI118" s="824"/>
      <c r="DJ118" s="824"/>
      <c r="DK118" s="825"/>
      <c r="DL118" s="826" t="s">
        <v>236</v>
      </c>
      <c r="DM118" s="824"/>
      <c r="DN118" s="824"/>
      <c r="DO118" s="824"/>
      <c r="DP118" s="825"/>
      <c r="DQ118" s="826" t="s">
        <v>236</v>
      </c>
      <c r="DR118" s="824"/>
      <c r="DS118" s="824"/>
      <c r="DT118" s="824"/>
      <c r="DU118" s="825"/>
      <c r="DV118" s="871" t="s">
        <v>236</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236</v>
      </c>
      <c r="AB119" s="942"/>
      <c r="AC119" s="942"/>
      <c r="AD119" s="942"/>
      <c r="AE119" s="943"/>
      <c r="AF119" s="944" t="s">
        <v>236</v>
      </c>
      <c r="AG119" s="942"/>
      <c r="AH119" s="942"/>
      <c r="AI119" s="942"/>
      <c r="AJ119" s="943"/>
      <c r="AK119" s="944" t="s">
        <v>236</v>
      </c>
      <c r="AL119" s="942"/>
      <c r="AM119" s="942"/>
      <c r="AN119" s="942"/>
      <c r="AO119" s="943"/>
      <c r="AP119" s="945" t="s">
        <v>236</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462</v>
      </c>
      <c r="BP119" s="925"/>
      <c r="BQ119" s="929">
        <v>6992649</v>
      </c>
      <c r="BR119" s="892"/>
      <c r="BS119" s="892"/>
      <c r="BT119" s="892"/>
      <c r="BU119" s="892"/>
      <c r="BV119" s="892">
        <v>6885712</v>
      </c>
      <c r="BW119" s="892"/>
      <c r="BX119" s="892"/>
      <c r="BY119" s="892"/>
      <c r="BZ119" s="892"/>
      <c r="CA119" s="892">
        <v>6534139</v>
      </c>
      <c r="CB119" s="892"/>
      <c r="CC119" s="892"/>
      <c r="CD119" s="892"/>
      <c r="CE119" s="892"/>
      <c r="CF119" s="790"/>
      <c r="CG119" s="791"/>
      <c r="CH119" s="791"/>
      <c r="CI119" s="791"/>
      <c r="CJ119" s="881"/>
      <c r="CK119" s="979"/>
      <c r="CL119" s="867"/>
      <c r="CM119" s="885" t="s">
        <v>463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236</v>
      </c>
      <c r="DH119" s="807"/>
      <c r="DI119" s="807"/>
      <c r="DJ119" s="807"/>
      <c r="DK119" s="808"/>
      <c r="DL119" s="809" t="s">
        <v>236</v>
      </c>
      <c r="DM119" s="807"/>
      <c r="DN119" s="807"/>
      <c r="DO119" s="807"/>
      <c r="DP119" s="808"/>
      <c r="DQ119" s="809" t="s">
        <v>236</v>
      </c>
      <c r="DR119" s="807"/>
      <c r="DS119" s="807"/>
      <c r="DT119" s="807"/>
      <c r="DU119" s="808"/>
      <c r="DV119" s="895" t="s">
        <v>236</v>
      </c>
      <c r="DW119" s="896"/>
      <c r="DX119" s="896"/>
      <c r="DY119" s="896"/>
      <c r="DZ119" s="897"/>
    </row>
    <row r="120" spans="1:130" s="247" customFormat="1" ht="26.25" customHeight="1" x14ac:dyDescent="0.15">
      <c r="A120" s="864"/>
      <c r="B120" s="865"/>
      <c r="C120" s="868" t="s">
        <v>439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236</v>
      </c>
      <c r="AB120" s="824"/>
      <c r="AC120" s="824"/>
      <c r="AD120" s="824"/>
      <c r="AE120" s="825"/>
      <c r="AF120" s="826" t="s">
        <v>236</v>
      </c>
      <c r="AG120" s="824"/>
      <c r="AH120" s="824"/>
      <c r="AI120" s="824"/>
      <c r="AJ120" s="825"/>
      <c r="AK120" s="826" t="s">
        <v>236</v>
      </c>
      <c r="AL120" s="824"/>
      <c r="AM120" s="824"/>
      <c r="AN120" s="824"/>
      <c r="AO120" s="825"/>
      <c r="AP120" s="871" t="s">
        <v>236</v>
      </c>
      <c r="AQ120" s="872"/>
      <c r="AR120" s="872"/>
      <c r="AS120" s="872"/>
      <c r="AT120" s="873"/>
      <c r="AU120" s="930" t="s">
        <v>464</v>
      </c>
      <c r="AV120" s="931"/>
      <c r="AW120" s="931"/>
      <c r="AX120" s="931"/>
      <c r="AY120" s="932"/>
      <c r="AZ120" s="907" t="s">
        <v>465</v>
      </c>
      <c r="BA120" s="852"/>
      <c r="BB120" s="852"/>
      <c r="BC120" s="852"/>
      <c r="BD120" s="852"/>
      <c r="BE120" s="852"/>
      <c r="BF120" s="852"/>
      <c r="BG120" s="852"/>
      <c r="BH120" s="852"/>
      <c r="BI120" s="852"/>
      <c r="BJ120" s="852"/>
      <c r="BK120" s="852"/>
      <c r="BL120" s="852"/>
      <c r="BM120" s="852"/>
      <c r="BN120" s="852"/>
      <c r="BO120" s="852"/>
      <c r="BP120" s="853"/>
      <c r="BQ120" s="908">
        <v>6660009</v>
      </c>
      <c r="BR120" s="889"/>
      <c r="BS120" s="889"/>
      <c r="BT120" s="889"/>
      <c r="BU120" s="889"/>
      <c r="BV120" s="889">
        <v>6653128</v>
      </c>
      <c r="BW120" s="889"/>
      <c r="BX120" s="889"/>
      <c r="BY120" s="889"/>
      <c r="BZ120" s="889"/>
      <c r="CA120" s="889">
        <v>6918750</v>
      </c>
      <c r="CB120" s="889"/>
      <c r="CC120" s="889"/>
      <c r="CD120" s="889"/>
      <c r="CE120" s="889"/>
      <c r="CF120" s="913">
        <v>252.5</v>
      </c>
      <c r="CG120" s="914"/>
      <c r="CH120" s="914"/>
      <c r="CI120" s="914"/>
      <c r="CJ120" s="914"/>
      <c r="CK120" s="915" t="s">
        <v>466</v>
      </c>
      <c r="CL120" s="899"/>
      <c r="CM120" s="899"/>
      <c r="CN120" s="899"/>
      <c r="CO120" s="900"/>
      <c r="CP120" s="919" t="s">
        <v>409</v>
      </c>
      <c r="CQ120" s="920"/>
      <c r="CR120" s="920"/>
      <c r="CS120" s="920"/>
      <c r="CT120" s="920"/>
      <c r="CU120" s="920"/>
      <c r="CV120" s="920"/>
      <c r="CW120" s="920"/>
      <c r="CX120" s="920"/>
      <c r="CY120" s="920"/>
      <c r="CZ120" s="920"/>
      <c r="DA120" s="920"/>
      <c r="DB120" s="920"/>
      <c r="DC120" s="920"/>
      <c r="DD120" s="920"/>
      <c r="DE120" s="920"/>
      <c r="DF120" s="921"/>
      <c r="DG120" s="908">
        <v>856483</v>
      </c>
      <c r="DH120" s="889"/>
      <c r="DI120" s="889"/>
      <c r="DJ120" s="889"/>
      <c r="DK120" s="889"/>
      <c r="DL120" s="889">
        <v>811937</v>
      </c>
      <c r="DM120" s="889"/>
      <c r="DN120" s="889"/>
      <c r="DO120" s="889"/>
      <c r="DP120" s="889"/>
      <c r="DQ120" s="889">
        <v>766622</v>
      </c>
      <c r="DR120" s="889"/>
      <c r="DS120" s="889"/>
      <c r="DT120" s="889"/>
      <c r="DU120" s="889"/>
      <c r="DV120" s="890">
        <v>28</v>
      </c>
      <c r="DW120" s="890"/>
      <c r="DX120" s="890"/>
      <c r="DY120" s="890"/>
      <c r="DZ120" s="891"/>
    </row>
    <row r="121" spans="1:130" s="247" customFormat="1" ht="26.25" customHeight="1" x14ac:dyDescent="0.15">
      <c r="A121" s="864"/>
      <c r="B121" s="865"/>
      <c r="C121" s="910" t="s">
        <v>467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236</v>
      </c>
      <c r="AB121" s="824"/>
      <c r="AC121" s="824"/>
      <c r="AD121" s="824"/>
      <c r="AE121" s="825"/>
      <c r="AF121" s="826" t="s">
        <v>236</v>
      </c>
      <c r="AG121" s="824"/>
      <c r="AH121" s="824"/>
      <c r="AI121" s="824"/>
      <c r="AJ121" s="825"/>
      <c r="AK121" s="826" t="s">
        <v>236</v>
      </c>
      <c r="AL121" s="824"/>
      <c r="AM121" s="824"/>
      <c r="AN121" s="824"/>
      <c r="AO121" s="825"/>
      <c r="AP121" s="871" t="s">
        <v>236</v>
      </c>
      <c r="AQ121" s="872"/>
      <c r="AR121" s="872"/>
      <c r="AS121" s="872"/>
      <c r="AT121" s="873"/>
      <c r="AU121" s="933"/>
      <c r="AV121" s="934"/>
      <c r="AW121" s="934"/>
      <c r="AX121" s="934"/>
      <c r="AY121" s="935"/>
      <c r="AZ121" s="859" t="s">
        <v>468</v>
      </c>
      <c r="BA121" s="794"/>
      <c r="BB121" s="794"/>
      <c r="BC121" s="794"/>
      <c r="BD121" s="794"/>
      <c r="BE121" s="794"/>
      <c r="BF121" s="794"/>
      <c r="BG121" s="794"/>
      <c r="BH121" s="794"/>
      <c r="BI121" s="794"/>
      <c r="BJ121" s="794"/>
      <c r="BK121" s="794"/>
      <c r="BL121" s="794"/>
      <c r="BM121" s="794"/>
      <c r="BN121" s="794"/>
      <c r="BO121" s="794"/>
      <c r="BP121" s="795"/>
      <c r="BQ121" s="860">
        <v>9084</v>
      </c>
      <c r="BR121" s="861"/>
      <c r="BS121" s="861"/>
      <c r="BT121" s="861"/>
      <c r="BU121" s="861"/>
      <c r="BV121" s="861">
        <v>5089</v>
      </c>
      <c r="BW121" s="861"/>
      <c r="BX121" s="861"/>
      <c r="BY121" s="861"/>
      <c r="BZ121" s="861"/>
      <c r="CA121" s="861">
        <v>4272</v>
      </c>
      <c r="CB121" s="861"/>
      <c r="CC121" s="861"/>
      <c r="CD121" s="861"/>
      <c r="CE121" s="861"/>
      <c r="CF121" s="922">
        <v>0.2</v>
      </c>
      <c r="CG121" s="923"/>
      <c r="CH121" s="923"/>
      <c r="CI121" s="923"/>
      <c r="CJ121" s="923"/>
      <c r="CK121" s="916"/>
      <c r="CL121" s="902"/>
      <c r="CM121" s="902"/>
      <c r="CN121" s="902"/>
      <c r="CO121" s="903"/>
      <c r="CP121" s="882" t="s">
        <v>412</v>
      </c>
      <c r="CQ121" s="883"/>
      <c r="CR121" s="883"/>
      <c r="CS121" s="883"/>
      <c r="CT121" s="883"/>
      <c r="CU121" s="883"/>
      <c r="CV121" s="883"/>
      <c r="CW121" s="883"/>
      <c r="CX121" s="883"/>
      <c r="CY121" s="883"/>
      <c r="CZ121" s="883"/>
      <c r="DA121" s="883"/>
      <c r="DB121" s="883"/>
      <c r="DC121" s="883"/>
      <c r="DD121" s="883"/>
      <c r="DE121" s="883"/>
      <c r="DF121" s="884"/>
      <c r="DG121" s="860">
        <v>185520</v>
      </c>
      <c r="DH121" s="861"/>
      <c r="DI121" s="861"/>
      <c r="DJ121" s="861"/>
      <c r="DK121" s="861"/>
      <c r="DL121" s="861">
        <v>171181</v>
      </c>
      <c r="DM121" s="861"/>
      <c r="DN121" s="861"/>
      <c r="DO121" s="861"/>
      <c r="DP121" s="861"/>
      <c r="DQ121" s="861">
        <v>156578</v>
      </c>
      <c r="DR121" s="861"/>
      <c r="DS121" s="861"/>
      <c r="DT121" s="861"/>
      <c r="DU121" s="861"/>
      <c r="DV121" s="838">
        <v>5.7</v>
      </c>
      <c r="DW121" s="838"/>
      <c r="DX121" s="838"/>
      <c r="DY121" s="838"/>
      <c r="DZ121" s="839"/>
    </row>
    <row r="122" spans="1:130" s="247" customFormat="1" ht="26.25" customHeight="1" x14ac:dyDescent="0.15">
      <c r="A122" s="864"/>
      <c r="B122" s="865"/>
      <c r="C122" s="868" t="s">
        <v>450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236</v>
      </c>
      <c r="AB122" s="824"/>
      <c r="AC122" s="824"/>
      <c r="AD122" s="824"/>
      <c r="AE122" s="825"/>
      <c r="AF122" s="826" t="s">
        <v>236</v>
      </c>
      <c r="AG122" s="824"/>
      <c r="AH122" s="824"/>
      <c r="AI122" s="824"/>
      <c r="AJ122" s="825"/>
      <c r="AK122" s="826" t="s">
        <v>236</v>
      </c>
      <c r="AL122" s="824"/>
      <c r="AM122" s="824"/>
      <c r="AN122" s="824"/>
      <c r="AO122" s="825"/>
      <c r="AP122" s="871" t="s">
        <v>236</v>
      </c>
      <c r="AQ122" s="872"/>
      <c r="AR122" s="872"/>
      <c r="AS122" s="872"/>
      <c r="AT122" s="873"/>
      <c r="AU122" s="933"/>
      <c r="AV122" s="934"/>
      <c r="AW122" s="934"/>
      <c r="AX122" s="934"/>
      <c r="AY122" s="935"/>
      <c r="AZ122" s="926" t="s">
        <v>469</v>
      </c>
      <c r="BA122" s="927"/>
      <c r="BB122" s="927"/>
      <c r="BC122" s="927"/>
      <c r="BD122" s="927"/>
      <c r="BE122" s="927"/>
      <c r="BF122" s="927"/>
      <c r="BG122" s="927"/>
      <c r="BH122" s="927"/>
      <c r="BI122" s="927"/>
      <c r="BJ122" s="927"/>
      <c r="BK122" s="927"/>
      <c r="BL122" s="927"/>
      <c r="BM122" s="927"/>
      <c r="BN122" s="927"/>
      <c r="BO122" s="927"/>
      <c r="BP122" s="928"/>
      <c r="BQ122" s="929">
        <v>4776809</v>
      </c>
      <c r="BR122" s="892"/>
      <c r="BS122" s="892"/>
      <c r="BT122" s="892"/>
      <c r="BU122" s="892"/>
      <c r="BV122" s="892">
        <v>4685879</v>
      </c>
      <c r="BW122" s="892"/>
      <c r="BX122" s="892"/>
      <c r="BY122" s="892"/>
      <c r="BZ122" s="892"/>
      <c r="CA122" s="892">
        <v>4429632</v>
      </c>
      <c r="CB122" s="892"/>
      <c r="CC122" s="892"/>
      <c r="CD122" s="892"/>
      <c r="CE122" s="892"/>
      <c r="CF122" s="893">
        <v>161.6</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v>46701</v>
      </c>
      <c r="DH122" s="861"/>
      <c r="DI122" s="861"/>
      <c r="DJ122" s="861"/>
      <c r="DK122" s="861"/>
      <c r="DL122" s="861">
        <v>41693</v>
      </c>
      <c r="DM122" s="861"/>
      <c r="DN122" s="861"/>
      <c r="DO122" s="861"/>
      <c r="DP122" s="861"/>
      <c r="DQ122" s="861">
        <v>45192</v>
      </c>
      <c r="DR122" s="861"/>
      <c r="DS122" s="861"/>
      <c r="DT122" s="861"/>
      <c r="DU122" s="861"/>
      <c r="DV122" s="838">
        <v>1.6</v>
      </c>
      <c r="DW122" s="838"/>
      <c r="DX122" s="838"/>
      <c r="DY122" s="838"/>
      <c r="DZ122" s="839"/>
    </row>
    <row r="123" spans="1:130" s="247" customFormat="1" ht="26.25" customHeight="1" x14ac:dyDescent="0.15">
      <c r="A123" s="864"/>
      <c r="B123" s="865"/>
      <c r="C123" s="868" t="s">
        <v>456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236</v>
      </c>
      <c r="AB123" s="824"/>
      <c r="AC123" s="824"/>
      <c r="AD123" s="824"/>
      <c r="AE123" s="825"/>
      <c r="AF123" s="826" t="s">
        <v>236</v>
      </c>
      <c r="AG123" s="824"/>
      <c r="AH123" s="824"/>
      <c r="AI123" s="824"/>
      <c r="AJ123" s="825"/>
      <c r="AK123" s="826" t="s">
        <v>236</v>
      </c>
      <c r="AL123" s="824"/>
      <c r="AM123" s="824"/>
      <c r="AN123" s="824"/>
      <c r="AO123" s="825"/>
      <c r="AP123" s="871" t="s">
        <v>236</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470</v>
      </c>
      <c r="BP123" s="925"/>
      <c r="BQ123" s="879">
        <v>11445902</v>
      </c>
      <c r="BR123" s="880"/>
      <c r="BS123" s="880"/>
      <c r="BT123" s="880"/>
      <c r="BU123" s="880"/>
      <c r="BV123" s="880">
        <v>11344096</v>
      </c>
      <c r="BW123" s="880"/>
      <c r="BX123" s="880"/>
      <c r="BY123" s="880"/>
      <c r="BZ123" s="880"/>
      <c r="CA123" s="880">
        <v>11352654</v>
      </c>
      <c r="CB123" s="880"/>
      <c r="CC123" s="880"/>
      <c r="CD123" s="880"/>
      <c r="CE123" s="880"/>
      <c r="CF123" s="790"/>
      <c r="CG123" s="791"/>
      <c r="CH123" s="791"/>
      <c r="CI123" s="791"/>
      <c r="CJ123" s="881"/>
      <c r="CK123" s="916"/>
      <c r="CL123" s="902"/>
      <c r="CM123" s="902"/>
      <c r="CN123" s="902"/>
      <c r="CO123" s="903"/>
      <c r="CP123" s="882" t="s">
        <v>471</v>
      </c>
      <c r="CQ123" s="883"/>
      <c r="CR123" s="883"/>
      <c r="CS123" s="883"/>
      <c r="CT123" s="883"/>
      <c r="CU123" s="883"/>
      <c r="CV123" s="883"/>
      <c r="CW123" s="883"/>
      <c r="CX123" s="883"/>
      <c r="CY123" s="883"/>
      <c r="CZ123" s="883"/>
      <c r="DA123" s="883"/>
      <c r="DB123" s="883"/>
      <c r="DC123" s="883"/>
      <c r="DD123" s="883"/>
      <c r="DE123" s="883"/>
      <c r="DF123" s="884"/>
      <c r="DG123" s="823" t="s">
        <v>236</v>
      </c>
      <c r="DH123" s="824"/>
      <c r="DI123" s="824"/>
      <c r="DJ123" s="824"/>
      <c r="DK123" s="825"/>
      <c r="DL123" s="826" t="s">
        <v>236</v>
      </c>
      <c r="DM123" s="824"/>
      <c r="DN123" s="824"/>
      <c r="DO123" s="824"/>
      <c r="DP123" s="825"/>
      <c r="DQ123" s="826" t="s">
        <v>236</v>
      </c>
      <c r="DR123" s="824"/>
      <c r="DS123" s="824"/>
      <c r="DT123" s="824"/>
      <c r="DU123" s="825"/>
      <c r="DV123" s="871" t="s">
        <v>236</v>
      </c>
      <c r="DW123" s="872"/>
      <c r="DX123" s="872"/>
      <c r="DY123" s="872"/>
      <c r="DZ123" s="873"/>
    </row>
    <row r="124" spans="1:130" s="247" customFormat="1" ht="26.25" customHeight="1" thickBot="1" x14ac:dyDescent="0.2">
      <c r="A124" s="864"/>
      <c r="B124" s="865"/>
      <c r="C124" s="868" t="s">
        <v>459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236</v>
      </c>
      <c r="AB124" s="824"/>
      <c r="AC124" s="824"/>
      <c r="AD124" s="824"/>
      <c r="AE124" s="825"/>
      <c r="AF124" s="826" t="s">
        <v>236</v>
      </c>
      <c r="AG124" s="824"/>
      <c r="AH124" s="824"/>
      <c r="AI124" s="824"/>
      <c r="AJ124" s="825"/>
      <c r="AK124" s="826" t="s">
        <v>236</v>
      </c>
      <c r="AL124" s="824"/>
      <c r="AM124" s="824"/>
      <c r="AN124" s="824"/>
      <c r="AO124" s="825"/>
      <c r="AP124" s="871" t="s">
        <v>236</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236</v>
      </c>
      <c r="BR124" s="878"/>
      <c r="BS124" s="878"/>
      <c r="BT124" s="878"/>
      <c r="BU124" s="878"/>
      <c r="BV124" s="878" t="s">
        <v>236</v>
      </c>
      <c r="BW124" s="878"/>
      <c r="BX124" s="878"/>
      <c r="BY124" s="878"/>
      <c r="BZ124" s="878"/>
      <c r="CA124" s="878" t="s">
        <v>236</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t="s">
        <v>236</v>
      </c>
      <c r="DH124" s="807"/>
      <c r="DI124" s="807"/>
      <c r="DJ124" s="807"/>
      <c r="DK124" s="808"/>
      <c r="DL124" s="809" t="s">
        <v>236</v>
      </c>
      <c r="DM124" s="807"/>
      <c r="DN124" s="807"/>
      <c r="DO124" s="807"/>
      <c r="DP124" s="808"/>
      <c r="DQ124" s="809" t="s">
        <v>236</v>
      </c>
      <c r="DR124" s="807"/>
      <c r="DS124" s="807"/>
      <c r="DT124" s="807"/>
      <c r="DU124" s="808"/>
      <c r="DV124" s="895" t="s">
        <v>236</v>
      </c>
      <c r="DW124" s="896"/>
      <c r="DX124" s="896"/>
      <c r="DY124" s="896"/>
      <c r="DZ124" s="897"/>
    </row>
    <row r="125" spans="1:130" s="247" customFormat="1" ht="26.25" customHeight="1" x14ac:dyDescent="0.15">
      <c r="A125" s="864"/>
      <c r="B125" s="865"/>
      <c r="C125" s="868" t="s">
        <v>461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236</v>
      </c>
      <c r="AB125" s="824"/>
      <c r="AC125" s="824"/>
      <c r="AD125" s="824"/>
      <c r="AE125" s="825"/>
      <c r="AF125" s="826" t="s">
        <v>236</v>
      </c>
      <c r="AG125" s="824"/>
      <c r="AH125" s="824"/>
      <c r="AI125" s="824"/>
      <c r="AJ125" s="825"/>
      <c r="AK125" s="826" t="s">
        <v>236</v>
      </c>
      <c r="AL125" s="824"/>
      <c r="AM125" s="824"/>
      <c r="AN125" s="824"/>
      <c r="AO125" s="825"/>
      <c r="AP125" s="871" t="s">
        <v>236</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236</v>
      </c>
      <c r="DH125" s="889"/>
      <c r="DI125" s="889"/>
      <c r="DJ125" s="889"/>
      <c r="DK125" s="889"/>
      <c r="DL125" s="889" t="s">
        <v>236</v>
      </c>
      <c r="DM125" s="889"/>
      <c r="DN125" s="889"/>
      <c r="DO125" s="889"/>
      <c r="DP125" s="889"/>
      <c r="DQ125" s="889" t="s">
        <v>236</v>
      </c>
      <c r="DR125" s="889"/>
      <c r="DS125" s="889"/>
      <c r="DT125" s="889"/>
      <c r="DU125" s="889"/>
      <c r="DV125" s="890" t="s">
        <v>236</v>
      </c>
      <c r="DW125" s="890"/>
      <c r="DX125" s="890"/>
      <c r="DY125" s="890"/>
      <c r="DZ125" s="891"/>
    </row>
    <row r="126" spans="1:130" s="247" customFormat="1" ht="26.25" customHeight="1" thickBot="1" x14ac:dyDescent="0.2">
      <c r="A126" s="864"/>
      <c r="B126" s="865"/>
      <c r="C126" s="868" t="s">
        <v>463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236</v>
      </c>
      <c r="AB126" s="824"/>
      <c r="AC126" s="824"/>
      <c r="AD126" s="824"/>
      <c r="AE126" s="825"/>
      <c r="AF126" s="826" t="s">
        <v>236</v>
      </c>
      <c r="AG126" s="824"/>
      <c r="AH126" s="824"/>
      <c r="AI126" s="824"/>
      <c r="AJ126" s="825"/>
      <c r="AK126" s="826" t="s">
        <v>236</v>
      </c>
      <c r="AL126" s="824"/>
      <c r="AM126" s="824"/>
      <c r="AN126" s="824"/>
      <c r="AO126" s="825"/>
      <c r="AP126" s="871" t="s">
        <v>236</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236</v>
      </c>
      <c r="DH126" s="861"/>
      <c r="DI126" s="861"/>
      <c r="DJ126" s="861"/>
      <c r="DK126" s="861"/>
      <c r="DL126" s="861" t="s">
        <v>236</v>
      </c>
      <c r="DM126" s="861"/>
      <c r="DN126" s="861"/>
      <c r="DO126" s="861"/>
      <c r="DP126" s="861"/>
      <c r="DQ126" s="861" t="s">
        <v>236</v>
      </c>
      <c r="DR126" s="861"/>
      <c r="DS126" s="861"/>
      <c r="DT126" s="861"/>
      <c r="DU126" s="861"/>
      <c r="DV126" s="838" t="s">
        <v>236</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274</v>
      </c>
      <c r="AB127" s="824"/>
      <c r="AC127" s="824"/>
      <c r="AD127" s="824"/>
      <c r="AE127" s="825"/>
      <c r="AF127" s="826">
        <v>196</v>
      </c>
      <c r="AG127" s="824"/>
      <c r="AH127" s="824"/>
      <c r="AI127" s="824"/>
      <c r="AJ127" s="825"/>
      <c r="AK127" s="826">
        <v>137</v>
      </c>
      <c r="AL127" s="824"/>
      <c r="AM127" s="824"/>
      <c r="AN127" s="824"/>
      <c r="AO127" s="825"/>
      <c r="AP127" s="871">
        <v>0</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236</v>
      </c>
      <c r="DH127" s="861"/>
      <c r="DI127" s="861"/>
      <c r="DJ127" s="861"/>
      <c r="DK127" s="861"/>
      <c r="DL127" s="861" t="s">
        <v>236</v>
      </c>
      <c r="DM127" s="861"/>
      <c r="DN127" s="861"/>
      <c r="DO127" s="861"/>
      <c r="DP127" s="861"/>
      <c r="DQ127" s="861" t="s">
        <v>236</v>
      </c>
      <c r="DR127" s="861"/>
      <c r="DS127" s="861"/>
      <c r="DT127" s="861"/>
      <c r="DU127" s="861"/>
      <c r="DV127" s="838" t="s">
        <v>236</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v>3077</v>
      </c>
      <c r="AB128" s="845"/>
      <c r="AC128" s="845"/>
      <c r="AD128" s="845"/>
      <c r="AE128" s="846"/>
      <c r="AF128" s="847">
        <v>2619</v>
      </c>
      <c r="AG128" s="845"/>
      <c r="AH128" s="845"/>
      <c r="AI128" s="845"/>
      <c r="AJ128" s="846"/>
      <c r="AK128" s="847">
        <v>1023</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236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236</v>
      </c>
      <c r="DH128" s="835"/>
      <c r="DI128" s="835"/>
      <c r="DJ128" s="835"/>
      <c r="DK128" s="835"/>
      <c r="DL128" s="835" t="s">
        <v>236</v>
      </c>
      <c r="DM128" s="835"/>
      <c r="DN128" s="835"/>
      <c r="DO128" s="835"/>
      <c r="DP128" s="835"/>
      <c r="DQ128" s="835" t="s">
        <v>236</v>
      </c>
      <c r="DR128" s="835"/>
      <c r="DS128" s="835"/>
      <c r="DT128" s="835"/>
      <c r="DU128" s="835"/>
      <c r="DV128" s="836" t="s">
        <v>236</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3241127</v>
      </c>
      <c r="AB129" s="824"/>
      <c r="AC129" s="824"/>
      <c r="AD129" s="824"/>
      <c r="AE129" s="825"/>
      <c r="AF129" s="826">
        <v>3243914</v>
      </c>
      <c r="AG129" s="824"/>
      <c r="AH129" s="824"/>
      <c r="AI129" s="824"/>
      <c r="AJ129" s="825"/>
      <c r="AK129" s="826">
        <v>3218476</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236</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477090</v>
      </c>
      <c r="AB130" s="824"/>
      <c r="AC130" s="824"/>
      <c r="AD130" s="824"/>
      <c r="AE130" s="825"/>
      <c r="AF130" s="826">
        <v>494093</v>
      </c>
      <c r="AG130" s="824"/>
      <c r="AH130" s="824"/>
      <c r="AI130" s="824"/>
      <c r="AJ130" s="825"/>
      <c r="AK130" s="826">
        <v>477843</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4.2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2764037</v>
      </c>
      <c r="AB131" s="807"/>
      <c r="AC131" s="807"/>
      <c r="AD131" s="807"/>
      <c r="AE131" s="808"/>
      <c r="AF131" s="809">
        <v>2749821</v>
      </c>
      <c r="AG131" s="807"/>
      <c r="AH131" s="807"/>
      <c r="AI131" s="807"/>
      <c r="AJ131" s="808"/>
      <c r="AK131" s="809">
        <v>2740633</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t="s">
        <v>236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3.9880435749999998</v>
      </c>
      <c r="AB132" s="787"/>
      <c r="AC132" s="787"/>
      <c r="AD132" s="787"/>
      <c r="AE132" s="788"/>
      <c r="AF132" s="789">
        <v>4.0141158280000004</v>
      </c>
      <c r="AG132" s="787"/>
      <c r="AH132" s="787"/>
      <c r="AI132" s="787"/>
      <c r="AJ132" s="788"/>
      <c r="AK132" s="789">
        <v>4.6760000340000003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3.5</v>
      </c>
      <c r="AB133" s="766"/>
      <c r="AC133" s="766"/>
      <c r="AD133" s="766"/>
      <c r="AE133" s="767"/>
      <c r="AF133" s="765">
        <v>3.7</v>
      </c>
      <c r="AG133" s="766"/>
      <c r="AH133" s="766"/>
      <c r="AI133" s="766"/>
      <c r="AJ133" s="767"/>
      <c r="AK133" s="765">
        <v>4.2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bHgBNcbzNX4M21QtjJew81/OXxQZ5p9hRoblzQ7kj6J9SyZmlJpO5iLuVJNU0EwgNK13lEZFu7+ItmCUETrsw==" saltValue="uc1c0LOAlNZSqxbUFbf8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u9cHm4Voi95gIsl3OBEc0eokxpMDT8yCvvnFuC5pW9T7xSmG4Jwk9Ja49TdqctiG5pAQ008wGZ+ad9YV4qp4Q==" saltValue="xnP/qAd3V4kRjB5MggSl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xoP5gf04FT4U9ZRc/4ab+m3MgWrUntOB0KwrJ9Ga2BpD/fJWBVC4N6t/DAbqIaVsCdTLxrE1Kk/lh8g14751Q==" saltValue="02cdpjV34PHYGlwFV/K/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505</v>
      </c>
      <c r="AL9" s="1195"/>
      <c r="AM9" s="1195"/>
      <c r="AN9" s="1196"/>
      <c r="AO9" s="313">
        <v>838661</v>
      </c>
      <c r="AP9" s="313">
        <v>96243</v>
      </c>
      <c r="AQ9" s="314">
        <v>140211</v>
      </c>
      <c r="AR9" s="315">
        <v>-31.4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506</v>
      </c>
      <c r="AL10" s="1195"/>
      <c r="AM10" s="1195"/>
      <c r="AN10" s="1196"/>
      <c r="AO10" s="316">
        <v>95347</v>
      </c>
      <c r="AP10" s="316">
        <v>10942</v>
      </c>
      <c r="AQ10" s="317">
        <v>17469</v>
      </c>
      <c r="AR10" s="318">
        <v>-37.4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507</v>
      </c>
      <c r="AL11" s="1195"/>
      <c r="AM11" s="1195"/>
      <c r="AN11" s="1196"/>
      <c r="AO11" s="316">
        <v>106167</v>
      </c>
      <c r="AP11" s="316">
        <v>12183</v>
      </c>
      <c r="AQ11" s="317">
        <v>23430</v>
      </c>
      <c r="AR11" s="318">
        <v>-48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508</v>
      </c>
      <c r="AL12" s="1195"/>
      <c r="AM12" s="1195"/>
      <c r="AN12" s="1196"/>
      <c r="AO12" s="316">
        <v>13998</v>
      </c>
      <c r="AP12" s="316">
        <v>1606</v>
      </c>
      <c r="AQ12" s="317">
        <v>2927</v>
      </c>
      <c r="AR12" s="318">
        <v>-45.1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509</v>
      </c>
      <c r="AL13" s="1195"/>
      <c r="AM13" s="1195"/>
      <c r="AN13" s="1196"/>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511</v>
      </c>
      <c r="AL14" s="1195"/>
      <c r="AM14" s="1195"/>
      <c r="AN14" s="1196"/>
      <c r="AO14" s="316">
        <v>48791</v>
      </c>
      <c r="AP14" s="316">
        <v>5599</v>
      </c>
      <c r="AQ14" s="317">
        <v>6472</v>
      </c>
      <c r="AR14" s="318">
        <v>-13.5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512</v>
      </c>
      <c r="AL15" s="1195"/>
      <c r="AM15" s="1195"/>
      <c r="AN15" s="1196"/>
      <c r="AO15" s="316">
        <v>13236</v>
      </c>
      <c r="AP15" s="316">
        <v>1519</v>
      </c>
      <c r="AQ15" s="317">
        <v>3599</v>
      </c>
      <c r="AR15" s="318">
        <v>-57.8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513</v>
      </c>
      <c r="AL16" s="1198"/>
      <c r="AM16" s="1198"/>
      <c r="AN16" s="1199"/>
      <c r="AO16" s="316">
        <v>-77651</v>
      </c>
      <c r="AP16" s="316">
        <v>-8911</v>
      </c>
      <c r="AQ16" s="317">
        <v>-14458</v>
      </c>
      <c r="AR16" s="318">
        <v>-38.4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189</v>
      </c>
      <c r="AL17" s="1198"/>
      <c r="AM17" s="1198"/>
      <c r="AN17" s="1199"/>
      <c r="AO17" s="316">
        <v>1038549</v>
      </c>
      <c r="AP17" s="316">
        <v>119182</v>
      </c>
      <c r="AQ17" s="317">
        <v>179649</v>
      </c>
      <c r="AR17" s="318">
        <v>-33.700000000000003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518</v>
      </c>
      <c r="AL21" s="1192"/>
      <c r="AM21" s="1192"/>
      <c r="AN21" s="1193"/>
      <c r="AO21" s="328">
        <v>10.33</v>
      </c>
      <c r="AP21" s="329">
        <v>16.079999999999998</v>
      </c>
      <c r="AQ21" s="330">
        <v>-5.75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519</v>
      </c>
      <c r="AL22" s="1192"/>
      <c r="AM22" s="1192"/>
      <c r="AN22" s="1193"/>
      <c r="AO22" s="333">
        <v>95.6</v>
      </c>
      <c r="AP22" s="334">
        <v>96</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523</v>
      </c>
      <c r="AL32" s="1183"/>
      <c r="AM32" s="1183"/>
      <c r="AN32" s="1184"/>
      <c r="AO32" s="343">
        <v>462205</v>
      </c>
      <c r="AP32" s="343">
        <v>53042</v>
      </c>
      <c r="AQ32" s="344">
        <v>107391</v>
      </c>
      <c r="AR32" s="345">
        <v>-50.6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524</v>
      </c>
      <c r="AL33" s="1183"/>
      <c r="AM33" s="1183"/>
      <c r="AN33" s="1184"/>
      <c r="AO33" s="343" t="s">
        <v>510</v>
      </c>
      <c r="AP33" s="343" t="s">
        <v>510</v>
      </c>
      <c r="AQ33" s="344">
        <v>130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525</v>
      </c>
      <c r="AL34" s="1183"/>
      <c r="AM34" s="1183"/>
      <c r="AN34" s="1184"/>
      <c r="AO34" s="343" t="s">
        <v>510</v>
      </c>
      <c r="AP34" s="343" t="s">
        <v>510</v>
      </c>
      <c r="AQ34" s="344">
        <v>239</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526</v>
      </c>
      <c r="AL35" s="1183"/>
      <c r="AM35" s="1183"/>
      <c r="AN35" s="1184"/>
      <c r="AO35" s="343">
        <v>84664</v>
      </c>
      <c r="AP35" s="343">
        <v>9716</v>
      </c>
      <c r="AQ35" s="344">
        <v>23019</v>
      </c>
      <c r="AR35" s="345">
        <v>-57.8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527</v>
      </c>
      <c r="AL36" s="1183"/>
      <c r="AM36" s="1183"/>
      <c r="AN36" s="1184"/>
      <c r="AO36" s="343">
        <v>60012</v>
      </c>
      <c r="AP36" s="343">
        <v>6887</v>
      </c>
      <c r="AQ36" s="344">
        <v>3575</v>
      </c>
      <c r="AR36" s="345">
        <v>92.6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528</v>
      </c>
      <c r="AL37" s="1183"/>
      <c r="AM37" s="1183"/>
      <c r="AN37" s="1184"/>
      <c r="AO37" s="343">
        <v>137</v>
      </c>
      <c r="AP37" s="343">
        <v>16</v>
      </c>
      <c r="AQ37" s="344">
        <v>750</v>
      </c>
      <c r="AR37" s="345">
        <v>-97.9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529</v>
      </c>
      <c r="AL38" s="1186"/>
      <c r="AM38" s="1186"/>
      <c r="AN38" s="1187"/>
      <c r="AO38" s="346" t="s">
        <v>510</v>
      </c>
      <c r="AP38" s="346" t="s">
        <v>510</v>
      </c>
      <c r="AQ38" s="347">
        <v>17</v>
      </c>
      <c r="AR38" s="335" t="s">
        <v>510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530</v>
      </c>
      <c r="AL39" s="1186"/>
      <c r="AM39" s="1186"/>
      <c r="AN39" s="1187"/>
      <c r="AO39" s="343">
        <v>-1023</v>
      </c>
      <c r="AP39" s="343">
        <v>-117</v>
      </c>
      <c r="AQ39" s="344">
        <v>-4961</v>
      </c>
      <c r="AR39" s="345">
        <v>-97.6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531</v>
      </c>
      <c r="AL40" s="1183"/>
      <c r="AM40" s="1183"/>
      <c r="AN40" s="1184"/>
      <c r="AO40" s="343">
        <v>-477843</v>
      </c>
      <c r="AP40" s="343">
        <v>-54836</v>
      </c>
      <c r="AQ40" s="344">
        <v>-92273</v>
      </c>
      <c r="AR40" s="345">
        <v>-40.6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302</v>
      </c>
      <c r="AL41" s="1189"/>
      <c r="AM41" s="1189"/>
      <c r="AN41" s="1190"/>
      <c r="AO41" s="343">
        <v>128152</v>
      </c>
      <c r="AP41" s="343">
        <v>14706</v>
      </c>
      <c r="AQ41" s="344">
        <v>37889</v>
      </c>
      <c r="AR41" s="345">
        <v>-61.2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500</v>
      </c>
      <c r="AN49" s="1177" t="s">
        <v>535</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492497</v>
      </c>
      <c r="AN51" s="365">
        <v>52662</v>
      </c>
      <c r="AO51" s="366">
        <v>-32.200000000000003</v>
      </c>
      <c r="AP51" s="367">
        <v>162193</v>
      </c>
      <c r="AQ51" s="368">
        <v>-7.7</v>
      </c>
      <c r="AR51" s="369">
        <v>-24.5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334626</v>
      </c>
      <c r="AN52" s="373">
        <v>35781</v>
      </c>
      <c r="AO52" s="374">
        <v>-25.4</v>
      </c>
      <c r="AP52" s="375">
        <v>79985</v>
      </c>
      <c r="AQ52" s="376">
        <v>-8.8000000000000007</v>
      </c>
      <c r="AR52" s="377">
        <v>-16.600000000000001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795881</v>
      </c>
      <c r="AN53" s="365">
        <v>87001</v>
      </c>
      <c r="AO53" s="366">
        <v>65.2</v>
      </c>
      <c r="AP53" s="367">
        <v>168868</v>
      </c>
      <c r="AQ53" s="368">
        <v>4.0999999999999996</v>
      </c>
      <c r="AR53" s="369">
        <v>61.1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581308</v>
      </c>
      <c r="AN54" s="373">
        <v>63545</v>
      </c>
      <c r="AO54" s="374">
        <v>77.599999999999994</v>
      </c>
      <c r="AP54" s="375">
        <v>79360</v>
      </c>
      <c r="AQ54" s="376">
        <v>-0.8</v>
      </c>
      <c r="AR54" s="377">
        <v>78.400000000000006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1108931</v>
      </c>
      <c r="AN55" s="365">
        <v>123146</v>
      </c>
      <c r="AO55" s="366">
        <v>41.5</v>
      </c>
      <c r="AP55" s="367">
        <v>202870</v>
      </c>
      <c r="AQ55" s="368">
        <v>20.100000000000001</v>
      </c>
      <c r="AR55" s="369">
        <v>21.4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563093</v>
      </c>
      <c r="AN56" s="373">
        <v>62531</v>
      </c>
      <c r="AO56" s="374">
        <v>-1.6</v>
      </c>
      <c r="AP56" s="375">
        <v>79735</v>
      </c>
      <c r="AQ56" s="376">
        <v>0.5</v>
      </c>
      <c r="AR56" s="377">
        <v>-2.1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1095471</v>
      </c>
      <c r="AN57" s="365">
        <v>123225</v>
      </c>
      <c r="AO57" s="366">
        <v>0.1</v>
      </c>
      <c r="AP57" s="367">
        <v>167497</v>
      </c>
      <c r="AQ57" s="368">
        <v>-17.399999999999999</v>
      </c>
      <c r="AR57" s="369">
        <v>17.5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903016</v>
      </c>
      <c r="AN58" s="373">
        <v>101577</v>
      </c>
      <c r="AO58" s="374">
        <v>62.4</v>
      </c>
      <c r="AP58" s="375">
        <v>82571</v>
      </c>
      <c r="AQ58" s="376">
        <v>3.6</v>
      </c>
      <c r="AR58" s="377">
        <v>58.8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614073</v>
      </c>
      <c r="AN59" s="365">
        <v>70470</v>
      </c>
      <c r="AO59" s="366">
        <v>-42.8</v>
      </c>
      <c r="AP59" s="367">
        <v>190274</v>
      </c>
      <c r="AQ59" s="368">
        <v>13.6</v>
      </c>
      <c r="AR59" s="369">
        <v>-56.4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373460</v>
      </c>
      <c r="AN60" s="373">
        <v>42857</v>
      </c>
      <c r="AO60" s="374">
        <v>-57.8</v>
      </c>
      <c r="AP60" s="375">
        <v>88584</v>
      </c>
      <c r="AQ60" s="376">
        <v>7.3</v>
      </c>
      <c r="AR60" s="377">
        <v>-65.099999999999994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821371</v>
      </c>
      <c r="AN61" s="380">
        <v>91301</v>
      </c>
      <c r="AO61" s="381">
        <v>6.4</v>
      </c>
      <c r="AP61" s="382">
        <v>178340</v>
      </c>
      <c r="AQ61" s="383">
        <v>2.5</v>
      </c>
      <c r="AR61" s="369">
        <v>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551101</v>
      </c>
      <c r="AN62" s="373">
        <v>61258</v>
      </c>
      <c r="AO62" s="374">
        <v>11</v>
      </c>
      <c r="AP62" s="375">
        <v>82047</v>
      </c>
      <c r="AQ62" s="376">
        <v>0.4</v>
      </c>
      <c r="AR62" s="377">
        <v>10.6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IOPMohIV1X11zQRiB1vlXuc4lz/CRc3EfgdkgxavDIDRLmWKOUKtGXiVPYjuvzIQPTQXCGqqrWDBWKcJUBMzA==" saltValue="jni206q/osP7NlHM6+JJ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QJqn/6O9IZgu8Aipxmr9uZCS/25wkUfS0mkDIUzu5Z46R1j5/d2jar4WjB/TnFqwHnpH9JOAyTOJPdVlv4qhRA==" saltValue="Pzqgi5EQ0LEePGTtMnX/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3jsJeO6CpBQShPe6pXM9FHVFADO+sbZcHy0NOvfIiN6WYyb/R2MN5/rm9hoZNaqUKKQJT05nrGe332n5ezRYTg==" saltValue="ixvXWh6qmA1PyqlWsP9m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0" t="s">
        <v>3</v>
      </c>
      <c r="D47" s="1200"/>
      <c r="E47" s="1201"/>
      <c r="F47" s="11">
        <v>41.33</v>
      </c>
      <c r="G47" s="12">
        <v>43.89</v>
      </c>
      <c r="H47" s="12">
        <v>46.94</v>
      </c>
      <c r="I47" s="12">
        <v>46.03</v>
      </c>
      <c r="J47" s="13">
        <v>44.04</v>
      </c>
    </row>
    <row r="48" spans="2:10" ht="57.75" customHeight="1" x14ac:dyDescent="0.15">
      <c r="B48" s="14"/>
      <c r="C48" s="1202" t="s">
        <v>4</v>
      </c>
      <c r="D48" s="1202"/>
      <c r="E48" s="1203"/>
      <c r="F48" s="15">
        <v>3.24</v>
      </c>
      <c r="G48" s="16">
        <v>4.71</v>
      </c>
      <c r="H48" s="16">
        <v>3.85</v>
      </c>
      <c r="I48" s="16">
        <v>3.68</v>
      </c>
      <c r="J48" s="17">
        <v>3.71</v>
      </c>
    </row>
    <row r="49" spans="2:10" ht="57.75" customHeight="1" thickBot="1" x14ac:dyDescent="0.2">
      <c r="B49" s="18"/>
      <c r="C49" s="1204" t="s">
        <v>5</v>
      </c>
      <c r="D49" s="1204"/>
      <c r="E49" s="1205"/>
      <c r="F49" s="19" t="s">
        <v>556</v>
      </c>
      <c r="G49" s="20">
        <v>1.44</v>
      </c>
      <c r="H49" s="20" t="s">
        <v>557</v>
      </c>
      <c r="I49" s="20" t="s">
        <v>558</v>
      </c>
      <c r="J49" s="21" t="s">
        <v>559</v>
      </c>
    </row>
    <row r="50" spans="2:10" ht="13.5" customHeight="1" x14ac:dyDescent="0.15"/>
  </sheetData>
  <sheetProtection algorithmName="SHA-512" hashValue="ftk0hY3XlFEdBOaPEDXHSOFWP58ESYBWVFiOx0fKu5btl/xBbNVoiCZt769qraPYDTIlCSmX4KaZvHCpLhjRuw==" saltValue="8Wp1ui7YMGcraLuDBP4N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2021-03-05T06:23:53Z</cp:lastPrinted>
  <dcterms:created xsi:type="dcterms:W3CDTF">2021-02-05T04:40:09Z</dcterms:created>
  <dcterms:modified xsi:type="dcterms:W3CDTF">2021-10-21T09:37:30Z</dcterms:modified>
  <cp:category/>
</cp:coreProperties>
</file>