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Ndh14010371\h\財政担当共有フォルダー\12 普通会計決算統計\財政状況資料集\H29財政状況資料集\09　市町→\20 太良町　△\03　太良町→\"/>
    </mc:Choice>
  </mc:AlternateContent>
  <xr:revisionPtr revIDLastSave="0" documentId="13_ncr:1_{A5888C0F-004C-4924-A7FE-BB294F671FAA}" xr6:coauthVersionLast="36" xr6:coauthVersionMax="36" xr10:uidLastSave="{00000000-0000-0000-0000-000000000000}"/>
  <bookViews>
    <workbookView xWindow="0" yWindow="0" windowWidth="2010" windowHeight="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O34"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AM35" i="10" s="1"/>
  <c r="BW34" i="10"/>
  <c r="BW35" i="10" s="1"/>
  <c r="BW36" i="10" s="1"/>
  <c r="BW37" i="10" s="1"/>
  <c r="BW38" i="10" s="1"/>
  <c r="BW39" i="10" s="1"/>
  <c r="BW40" i="10" s="1"/>
  <c r="BW41" i="10" s="1"/>
</calcChain>
</file>

<file path=xl/sharedStrings.xml><?xml version="1.0" encoding="utf-8"?>
<sst xmlns="http://schemas.openxmlformats.org/spreadsheetml/2006/main" count="1107" uniqueCount="606">
  <si>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</si>
  <si>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</si>
  <si>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</si>
  <si>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</si>
  <si>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</si>
  <si>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</si>
  <si>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</si>
  <si>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</si>
  <si>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</si>
  <si>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</si>
  <si>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</si>
  <si>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</si>
  <si>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</si>
  <si>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</si>
  <si>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</si>
  <si>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</si>
  <si>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</si>
  <si>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</si>
  <si>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</si>
  <si>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</si>
  <si>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</si>
  <si>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</si>
  <si>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</si>
  <si>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</si>
  <si>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</si>
  <si>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</si>
  <si>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</si>
  <si>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</si>
  <si>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</si>
  <si>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</si>
  <si>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</si>
  <si>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</si>
  <si>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</si>
  <si>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</si>
  <si>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</si>
  <si>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</si>
  <si>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</si>
  <si>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</si>
  <si>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</si>
  <si>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</si>
  <si>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</si>
  <si>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</si>
  <si>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</si>
  <si>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</si>
  <si>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</si>
  <si>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</si>
  <si>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</si>
  <si>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</si>
  <si>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</si>
  <si>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</si>
  <si>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</si>
  <si>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</si>
  <si>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</si>
  <si>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</si>
  <si>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</si>
  <si>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</si>
  <si>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</si>
  <si>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</si>
  <si>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</si>
  <si>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</si>
  <si>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</si>
  <si>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</si>
  <si>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</si>
  <si>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</si>
  <si>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</si>
  <si>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</si>
  <si>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</si>
  <si>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</si>
  <si>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</si>
  <si>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</si>
  <si>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</si>
  <si>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</si>
  <si>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</si>
  <si>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</si>
  <si>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</si>
  <si>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</si>
  <si>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</si>
  <si>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</si>
  <si>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</si>
  <si>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</si>
  <si>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</si>
  <si>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</si>
  <si>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</si>
  <si>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</si>
  <si>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</si>
  <si>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</si>
  <si>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</si>
  <si>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</si>
  <si>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</si>
  <si>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</si>
  <si>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</si>
  <si>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</si>
  <si>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太良町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</si>
  <si>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</si>
  <si>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</si>
  <si>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</si>
  <si>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</si>
  <si>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</si>
  <si>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</si>
  <si>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</si>
  <si>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</si>
  <si>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</si>
  <si>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</si>
  <si>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</si>
  <si>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</si>
  <si>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</si>
  <si>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</si>
  <si>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</si>
  <si>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</si>
  <si>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</si>
  <si>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</si>
  <si>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</si>
  <si>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</si>
  <si>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</si>
  <si>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</si>
  <si>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</si>
  <si>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</si>
  <si>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</si>
  <si>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</si>
  <si>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</si>
  <si>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</si>
  <si>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</si>
  <si>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</si>
  <si>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</si>
  <si>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</si>
  <si>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</si>
  <si>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</si>
  <si>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</si>
  <si>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</si>
  <si>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</si>
  <si>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</si>
  <si>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</si>
  <si>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</si>
  <si>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</si>
  <si>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</si>
  <si>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</si>
  <si>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</si>
  <si>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</si>
  <si>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</si>
  <si>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</si>
  <si>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</si>
  <si>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</si>
  <si>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</si>
  <si>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</si>
  <si>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</si>
  <si>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</si>
  <si>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</si>
  <si>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</si>
  <si>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</si>
  <si>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</si>
  <si>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</si>
  <si>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</si>
  <si>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</si>
  <si>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</si>
  <si>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</si>
  <si>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</si>
  <si>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</si>
  <si>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</si>
  <si>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</si>
  <si>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</si>
  <si>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</si>
  <si>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</si>
  <si>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</si>
  <si>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</si>
  <si>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</si>
  <si>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</si>
  <si>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</si>
  <si>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</si>
  <si>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</si>
  <si>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</si>
  <si>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</si>
  <si>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</si>
  <si>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</si>
  <si>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</si>
  <si>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</si>
  <si>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</si>
  <si>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</si>
  <si>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</si>
  <si>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</si>
  <si>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</si>
  <si>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</si>
  <si>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</si>
  <si>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</si>
  <si>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</si>
  <si>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</si>
  <si>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</si>
  <si>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</si>
  <si>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</si>
  <si>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</si>
  <si>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</si>
  <si>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</si>
  <si>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</si>
  <si>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</si>
  <si>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</si>
  <si>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</si>
  <si>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</si>
  <si>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</si>
  <si>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</si>
  <si>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</si>
  <si>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</si>
  <si>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</si>
  <si>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</si>
  <si>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</si>
  <si>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</si>
  <si>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</si>
  <si>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</si>
  <si>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</si>
  <si>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</si>
  <si>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佐賀県太良町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</si>
  <si>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</si>
  <si>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</si>
  <si>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</si>
  <si>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</si>
  <si>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</si>
  <si>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</si>
  <si>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</si>
  <si>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</si>
  <si>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</si>
  <si>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</si>
  <si>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</si>
  <si>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</si>
  <si>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</si>
  <si>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</si>
  <si>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</si>
  <si>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</si>
  <si>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</si>
  <si>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</si>
  <si>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</si>
  <si>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</si>
  <si>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</si>
  <si>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</si>
  <si>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</si>
  <si>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</si>
  <si>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</si>
  <si>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</si>
  <si>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</si>
  <si>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</si>
  <si>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</si>
  <si>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</si>
  <si>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</si>
  <si>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</si>
  <si>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</si>
  <si>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</si>
  <si>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</si>
  <si>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</si>
  <si>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</si>
  <si>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</si>
  <si>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</si>
  <si>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</si>
  <si>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</si>
  <si>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</si>
  <si>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</si>
  <si>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</si>
  <si>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</si>
  <si>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</si>
  <si>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</si>
  <si>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</si>
  <si>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</si>
  <si>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</si>
  <si>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</si>
  <si>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</si>
  <si>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</si>
  <si>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</si>
  <si>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</si>
  <si>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</si>
  <si>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</si>
  <si>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</si>
  <si>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</si>
  <si>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</si>
  <si>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</si>
  <si>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</si>
  <si>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</si>
  <si>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</si>
  <si>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</si>
  <si>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</si>
  <si>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</si>
  <si>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</si>
  <si>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</si>
  <si>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</si>
  <si>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</si>
  <si>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</si>
  <si>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</si>
  <si>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</si>
  <si>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</si>
  <si>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</si>
  <si>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</si>
  <si>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</si>
  <si>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</si>
  <si>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</si>
  <si>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</si>
  <si>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</si>
  <si>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</si>
  <si>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</si>
  <si>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</si>
  <si>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</si>
  <si>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</si>
  <si>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</si>
  <si>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</si>
  <si>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</si>
  <si>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</si>
  <si>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</si>
  <si>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</si>
  <si>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</si>
  <si>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</si>
  <si>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</si>
  <si>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</si>
  <si>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</si>
  <si>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</si>
  <si>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</si>
  <si>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</si>
  <si>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</si>
  <si>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</si>
  <si>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</si>
  <si>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</si>
  <si>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</si>
  <si>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</si>
  <si>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</si>
  <si>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</si>
  <si>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</si>
  <si>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</si>
  <si>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</si>
  <si>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</si>
  <si>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</si>
  <si>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</si>
  <si>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</si>
  <si>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</si>
  <si>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</si>
  <si>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</si>
  <si>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</si>
  <si>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</si>
  <si>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</si>
  <si>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</si>
  <si>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</si>
  <si>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</si>
  <si>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</si>
  <si>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</si>
  <si>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</si>
  <si>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</si>
  <si>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</si>
  <si>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</si>
  <si>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</si>
  <si>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</si>
  <si>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</si>
  <si>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</si>
  <si>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</si>
  <si>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</si>
  <si>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</si>
  <si>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</si>
  <si>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</si>
  <si>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</si>
  <si>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</si>
  <si>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</si>
  <si>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</si>
  <si>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</si>
  <si>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</si>
  <si>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</si>
  <si>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</si>
  <si>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</si>
  <si>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佐賀県太良町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</si>
  <si>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</si>
  <si>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</si>
  <si>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</si>
  <si>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</si>
  <si>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</si>
  <si>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</si>
  <si>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</si>
  <si>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</si>
  <si>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</si>
  <si>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</si>
  <si>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</si>
  <si>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</si>
  <si>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</si>
  <si>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</si>
  <si>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</si>
  <si>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</si>
  <si>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</si>
  <si>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</si>
  <si>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</si>
  <si>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</si>
  <si>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</si>
  <si>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</si>
  <si>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</si>
  <si>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</si>
  <si>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</si>
  <si>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</si>
  <si>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</si>
  <si>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</si>
  <si>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</si>
  <si>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</si>
  <si>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</si>
  <si>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</si>
  <si>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</si>
  <si>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</si>
  <si>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</si>
  <si>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</si>
  <si>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</si>
  <si>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</si>
  <si>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</si>
  <si>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町立太良病院事業会計</t>
    <phoneticPr fontId="5"/>
  </si>
  <si>
    <t>法適用企業</t>
    <phoneticPr fontId="5"/>
  </si>
  <si>
    <t>簡易水道特別会計</t>
    <phoneticPr fontId="5"/>
  </si>
  <si>
    <t>法非適用企業</t>
    <phoneticPr fontId="5"/>
  </si>
  <si>
    <t>漁業集落排水特別会計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</si>
  <si>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</si>
  <si>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</si>
  <si>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</si>
  <si>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</si>
  <si>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</si>
  <si>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</si>
  <si>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</si>
  <si>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</si>
  <si>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</si>
  <si>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</si>
  <si>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</si>
  <si>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</si>
  <si>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</si>
  <si>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</si>
  <si>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</si>
  <si>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</si>
  <si>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</si>
  <si>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</si>
  <si>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</si>
  <si>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</si>
  <si>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</si>
  <si>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</si>
  <si>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</si>
  <si>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</si>
  <si>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</si>
  <si>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</si>
  <si>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</si>
  <si>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</si>
  <si>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</si>
  <si>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</si>
  <si>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</si>
  <si>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</si>
  <si>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</si>
  <si>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</si>
  <si>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</si>
  <si>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</si>
  <si>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</si>
  <si>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</si>
  <si>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</si>
  <si>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</si>
  <si>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</si>
  <si>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</si>
  <si>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</si>
  <si>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</si>
  <si>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</si>
  <si>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</si>
  <si>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</si>
  <si>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</si>
  <si>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</si>
  <si>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</si>
  <si>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</si>
  <si>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</si>
  <si>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</si>
  <si>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</si>
  <si>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</si>
  <si>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</si>
  <si>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</si>
  <si>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</si>
  <si>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</si>
  <si>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</si>
  <si>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</si>
  <si>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町立太良病院事業会計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</si>
  <si>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</si>
  <si>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</si>
  <si>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</si>
  <si>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</si>
  <si>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</si>
  <si>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</si>
  <si>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</si>
  <si>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</si>
  <si>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</si>
  <si>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</si>
  <si>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</si>
  <si>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</si>
  <si>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</si>
  <si>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</si>
  <si>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</si>
  <si>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</si>
  <si>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</si>
  <si>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</si>
  <si>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</si>
  <si>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</si>
  <si>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</si>
  <si>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</si>
  <si>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</si>
  <si>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</si>
  <si>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</si>
  <si>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</si>
  <si>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</si>
  <si>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</si>
  <si>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</si>
  <si>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</si>
  <si>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</si>
  <si>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</si>
  <si>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</si>
  <si>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</si>
  <si>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</si>
  <si>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</si>
  <si>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</si>
  <si>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</si>
  <si>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</si>
  <si>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</si>
  <si>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</si>
  <si>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</si>
  <si>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</si>
  <si>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</si>
  <si>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</si>
  <si>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</si>
  <si>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</si>
  <si>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</si>
  <si>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</si>
  <si>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</si>
  <si>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</si>
  <si>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</si>
  <si>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</si>
  <si>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</si>
  <si>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</si>
  <si>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</si>
  <si>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</si>
  <si>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</si>
  <si>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</si>
  <si>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</si>
  <si>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</si>
  <si>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</si>
  <si>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</si>
  <si>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</si>
  <si>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</si>
  <si>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</si>
  <si>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</si>
  <si>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</si>
  <si>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</si>
  <si>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</si>
  <si>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</si>
  <si>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</si>
  <si>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</si>
  <si>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</si>
  <si>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</si>
  <si>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</si>
  <si>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</si>
  <si>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</si>
  <si>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</si>
  <si>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</si>
  <si>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</si>
  <si>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</si>
  <si>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</si>
  <si>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</si>
  <si>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</si>
  <si>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</si>
  <si>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</si>
  <si>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</si>
  <si>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</si>
  <si>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</si>
  <si>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</si>
  <si>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</si>
  <si>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</si>
  <si>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</si>
  <si>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</si>
  <si>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0.94</t>
  </si>
  <si>
    <t>▲ 5.18</t>
  </si>
  <si>
    <t>▲ 0.90</t>
  </si>
  <si>
    <t>町立太良病院事業会計</t>
  </si>
  <si>
    <t>水道事業会計</t>
  </si>
  <si>
    <t>一般会計</t>
  </si>
  <si>
    <t>国民健康保険事業</t>
  </si>
  <si>
    <t>簡易水道特別会計</t>
  </si>
  <si>
    <t>漁業集落排水特別会計</t>
  </si>
  <si>
    <t>後期高齢者医療事業</t>
  </si>
  <si>
    <t>山林特別会計</t>
  </si>
  <si>
    <t>その他会計（赤字）</t>
  </si>
  <si>
    <t>その他会計（黒字）</t>
  </si>
  <si>
    <t>-</t>
    <phoneticPr fontId="2"/>
  </si>
  <si>
    <t>-</t>
    <phoneticPr fontId="2"/>
  </si>
  <si>
    <t>-</t>
    <phoneticPr fontId="2"/>
  </si>
  <si>
    <t>-</t>
    <phoneticPr fontId="2"/>
  </si>
  <si>
    <t>鹿島・藤津地区衛生施設組合</t>
    <rPh sb="0" eb="2">
      <t>カシマ</t>
    </rPh>
    <rPh sb="3" eb="5">
      <t>フジツ</t>
    </rPh>
    <rPh sb="5" eb="7">
      <t>チク</t>
    </rPh>
    <rPh sb="7" eb="9">
      <t>エイセイ</t>
    </rPh>
    <rPh sb="9" eb="11">
      <t>シセツ</t>
    </rPh>
    <rPh sb="11" eb="13">
      <t>クミアイ</t>
    </rPh>
    <phoneticPr fontId="2"/>
  </si>
  <si>
    <t>杵藤地区広域市町村圏組合</t>
    <rPh sb="0" eb="4">
      <t>キトウチク</t>
    </rPh>
    <rPh sb="4" eb="6">
      <t>コウイキ</t>
    </rPh>
    <rPh sb="6" eb="9">
      <t>シチョウソン</t>
    </rPh>
    <rPh sb="9" eb="10">
      <t>ケン</t>
    </rPh>
    <rPh sb="10" eb="12">
      <t>クミアイ</t>
    </rPh>
    <phoneticPr fontId="2"/>
  </si>
  <si>
    <t>杵藤地区広域市町村圏組合（介護保険特別会計）</t>
    <rPh sb="0" eb="4">
      <t>キトウチク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</si>
  <si>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</si>
  <si>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</si>
  <si>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佐賀県西部広域環境組合</t>
    <rPh sb="0" eb="3">
      <t>サガケン</t>
    </rPh>
    <rPh sb="3" eb="5">
      <t>セイブ</t>
    </rPh>
    <rPh sb="5" eb="7">
      <t>コウイキ</t>
    </rPh>
    <rPh sb="7" eb="9">
      <t>カンキョウ</t>
    </rPh>
    <rPh sb="9" eb="11">
      <t>クミアイ</t>
    </rPh>
    <phoneticPr fontId="2"/>
  </si>
  <si>
    <t>佐賀県市町村総合事務組合</t>
    <rPh sb="0" eb="3">
      <t>サガケン</t>
    </rPh>
    <rPh sb="3" eb="6">
      <t>シチョウソン</t>
    </rPh>
    <rPh sb="6" eb="8">
      <t>ソウゴウ</t>
    </rPh>
    <rPh sb="8" eb="10">
      <t>ジム</t>
    </rPh>
    <rPh sb="10" eb="12">
      <t>クミアイ</t>
    </rPh>
    <phoneticPr fontId="2"/>
  </si>
  <si>
    <t>佐賀県市町村総合事務組合（交通災害共済事業特別会計）</t>
    <rPh sb="0" eb="3">
      <t>サガケン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</si>
  <si>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公共施設整備基金</t>
    <rPh sb="0" eb="8">
      <t>コウキョウシセツセイビキキン</t>
    </rPh>
    <phoneticPr fontId="11"/>
  </si>
  <si>
    <t>ふるさと応援寄附金基金</t>
    <rPh sb="4" eb="6">
      <t>オウエン</t>
    </rPh>
    <rPh sb="6" eb="9">
      <t>キフキン</t>
    </rPh>
    <rPh sb="9" eb="11">
      <t>キキン</t>
    </rPh>
    <phoneticPr fontId="11"/>
  </si>
  <si>
    <t>地域づくり事業基金</t>
    <rPh sb="0" eb="2">
      <t>チイキ</t>
    </rPh>
    <rPh sb="5" eb="7">
      <t>ジギョウ</t>
    </rPh>
    <rPh sb="7" eb="9">
      <t>キキン</t>
    </rPh>
    <phoneticPr fontId="11"/>
  </si>
  <si>
    <t>下水道等事業基金</t>
    <rPh sb="0" eb="3">
      <t>ゲスイドウ</t>
    </rPh>
    <rPh sb="3" eb="4">
      <t>トウ</t>
    </rPh>
    <rPh sb="4" eb="6">
      <t>ジギョウ</t>
    </rPh>
    <rPh sb="6" eb="8">
      <t>キキン</t>
    </rPh>
    <phoneticPr fontId="11"/>
  </si>
  <si>
    <t>スポーツ・文化振興基金</t>
    <rPh sb="5" eb="7">
      <t>ブンカ</t>
    </rPh>
    <rPh sb="7" eb="9">
      <t>シンコウ</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</si>
  <si>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</si>
  <si>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</si>
  <si>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</si>
  <si>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</si>
  <si>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</si>
  <si>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</si>
  <si>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</si>
  <si>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</si>
  <si>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</si>
  <si>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</si>
  <si>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</si>
  <si>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</si>
  <si>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</si>
  <si>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</si>
  <si>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将来負担比率については算出されていない。
有形固定資産減価償却率の分析は上述のとおり。</t>
    <rPh sb="0" eb="2">
      <t>ショウライ</t>
    </rPh>
    <rPh sb="2" eb="4">
      <t>フタン</t>
    </rPh>
    <rPh sb="4" eb="6">
      <t>ヒリツ</t>
    </rPh>
    <rPh sb="11" eb="13">
      <t>サンシュツ</t>
    </rPh>
    <rPh sb="21" eb="23">
      <t>ユウケイ</t>
    </rPh>
    <rPh sb="23" eb="25">
      <t>コテイ</t>
    </rPh>
    <rPh sb="25" eb="27">
      <t>シサン</t>
    </rPh>
    <rPh sb="27" eb="29">
      <t>ゲンカ</t>
    </rPh>
    <rPh sb="29" eb="31">
      <t>ショウキャク</t>
    </rPh>
    <rPh sb="31" eb="32">
      <t>リツ</t>
    </rPh>
    <rPh sb="33" eb="35">
      <t>ブンセキ</t>
    </rPh>
    <rPh sb="36" eb="38">
      <t>ジョウジュツ</t>
    </rPh>
    <phoneticPr fontId="5"/>
  </si>
  <si>
    <t>将来負担比率については算出されていない。
実質公債費比率についての分析は、（3）のとおり。</t>
    <rPh sb="0" eb="2">
      <t>ショウライ</t>
    </rPh>
    <rPh sb="2" eb="4">
      <t>フタン</t>
    </rPh>
    <rPh sb="4" eb="6">
      <t>ヒリツ</t>
    </rPh>
    <rPh sb="11" eb="13">
      <t>サンシュツ</t>
    </rPh>
    <rPh sb="21" eb="23">
      <t>ジッシツ</t>
    </rPh>
    <rPh sb="23" eb="26">
      <t>コウサイヒ</t>
    </rPh>
    <rPh sb="26" eb="28">
      <t>ヒリツ</t>
    </rPh>
    <rPh sb="33" eb="35">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</si>
</sst>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49E0-4213-B01B-1CCE232172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124133</c:v>
                </c:pt>
                <c:pt idx="1">
                  <c:v>77652</c:v>
                </c:pt>
                <c:pt idx="2">
                  <c:v>52662</c:v>
                </c:pt>
                <c:pt idx="3">
                  <c:v>87001</c:v>
                </c:pt>
                <c:pt idx="4">
                  <c:v>123146</c:v>
                </c:pt>
              </c:numCache>
            </c:numRef>
          </c:val>
          <c:smooth val="0"/>
          <c:extLst>
            <c:ext xmlns:c16="http://schemas.microsoft.com/office/drawing/2014/chart" uri="{C3380CC4-5D6E-409C-BE32-E72D297353CC}">
              <c16:uniqueId val="{00000001-49E0-4213-B01B-1CCE2321720A}"/>
            </c:ext>
          </c:extLst>
        </c:ser>
        <c:dLbls>
          <c:showLegendKey val="0"/>
          <c:showVal val="0"/>
          <c:showCatName val="0"/>
          <c:showSerName val="0"/>
          <c:showPercent val="0"/>
          <c:showBubbleSize val="0"/>
        </c:dLbls>
        <c:marker val="1"/>
        <c:smooth val="0"/>
        <c:axId val="40333312"/>
        <c:axId val="40335232"/>
      </c:lineChart>
      <c:catAx>
        <c:axId val="40333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35232"/>
        <c:crosses val="autoZero"/>
        <c:auto val="1"/>
        <c:lblAlgn val="ctr"/>
        <c:lblOffset val="100"/>
        <c:tickLblSkip val="1"/>
        <c:tickMarkSkip val="1"/>
        <c:noMultiLvlLbl val="0"/>
      </c:catAx>
      <c:valAx>
        <c:axId val="403352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3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8.2899999999999991</c:v>
                </c:pt>
                <c:pt idx="1">
                  <c:v>7.65</c:v>
                </c:pt>
                <c:pt idx="2">
                  <c:v>3.24</c:v>
                </c:pt>
                <c:pt idx="3">
                  <c:v>4.71</c:v>
                </c:pt>
                <c:pt idx="4">
                  <c:v>3.85</c:v>
                </c:pt>
              </c:numCache>
            </c:numRef>
          </c:val>
          <c:extLst>
            <c:ext xmlns:c16="http://schemas.microsoft.com/office/drawing/2014/chart" uri="{C3380CC4-5D6E-409C-BE32-E72D297353CC}">
              <c16:uniqueId val="{00000000-3154-4925-A110-E21DEC19D2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36.42</c:v>
                </c:pt>
                <c:pt idx="1">
                  <c:v>42.24</c:v>
                </c:pt>
                <c:pt idx="2">
                  <c:v>41.33</c:v>
                </c:pt>
                <c:pt idx="3">
                  <c:v>43.89</c:v>
                </c:pt>
                <c:pt idx="4">
                  <c:v>46.94</c:v>
                </c:pt>
              </c:numCache>
            </c:numRef>
          </c:val>
          <c:extLst>
            <c:ext xmlns:c16="http://schemas.microsoft.com/office/drawing/2014/chart" uri="{C3380CC4-5D6E-409C-BE32-E72D297353CC}">
              <c16:uniqueId val="{00000001-3154-4925-A110-E21DEC19D28B}"/>
            </c:ext>
          </c:extLst>
        </c:ser>
        <c:dLbls>
          <c:showLegendKey val="0"/>
          <c:showVal val="0"/>
          <c:showCatName val="0"/>
          <c:showSerName val="0"/>
          <c:showPercent val="0"/>
          <c:showBubbleSize val="0"/>
        </c:dLbls>
        <c:gapWidth val="250"/>
        <c:overlap val="100"/>
        <c:axId val="55964416"/>
        <c:axId val="5596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4.99</c:v>
                </c:pt>
                <c:pt idx="1">
                  <c:v>-0.94</c:v>
                </c:pt>
                <c:pt idx="2">
                  <c:v>-5.18</c:v>
                </c:pt>
                <c:pt idx="3">
                  <c:v>1.44</c:v>
                </c:pt>
                <c:pt idx="4">
                  <c:v>-0.9</c:v>
                </c:pt>
              </c:numCache>
            </c:numRef>
          </c:val>
          <c:smooth val="0"/>
          <c:extLst>
            <c:ext xmlns:c16="http://schemas.microsoft.com/office/drawing/2014/chart" uri="{C3380CC4-5D6E-409C-BE32-E72D297353CC}">
              <c16:uniqueId val="{00000002-3154-4925-A110-E21DEC19D28B}"/>
            </c:ext>
          </c:extLst>
        </c:ser>
        <c:dLbls>
          <c:showLegendKey val="0"/>
          <c:showVal val="0"/>
          <c:showCatName val="0"/>
          <c:showSerName val="0"/>
          <c:showPercent val="0"/>
          <c:showBubbleSize val="0"/>
        </c:dLbls>
        <c:marker val="1"/>
        <c:smooth val="0"/>
        <c:axId val="55964416"/>
        <c:axId val="55966336"/>
      </c:lineChart>
      <c:catAx>
        <c:axId val="559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966336"/>
        <c:crosses val="autoZero"/>
        <c:auto val="1"/>
        <c:lblAlgn val="ctr"/>
        <c:lblOffset val="100"/>
        <c:tickLblSkip val="1"/>
        <c:tickMarkSkip val="1"/>
        <c:noMultiLvlLbl val="0"/>
      </c:catAx>
      <c:valAx>
        <c:axId val="5596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6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6B3-4441-AF7C-479286E299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B3-4441-AF7C-479286E29959}"/>
            </c:ext>
          </c:extLst>
        </c:ser>
        <c:ser>
          <c:idx val="2"/>
          <c:order val="2"/>
          <c:tx>
            <c:strRef>
              <c:f>データシート!$A$29</c:f>
              <c:strCache>
                <c:ptCount val="1"/>
                <c:pt idx="0">
                  <c:v>山林特別会計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0.21</c:v>
                </c:pt>
                <c:pt idx="2">
                  <c:v>#N/A</c:v>
                </c:pt>
                <c:pt idx="3">
                  <c:v>0.2</c:v>
                </c:pt>
                <c:pt idx="4">
                  <c:v>#N/A</c:v>
                </c:pt>
                <c:pt idx="5">
                  <c:v>0.16</c:v>
                </c:pt>
                <c:pt idx="6">
                  <c:v>#N/A</c:v>
                </c:pt>
                <c:pt idx="7">
                  <c:v>7.0000000000000007E-2</c:v>
                </c:pt>
                <c:pt idx="8">
                  <c:v>#N/A</c:v>
                </c:pt>
                <c:pt idx="9">
                  <c:v>0</c:v>
                </c:pt>
              </c:numCache>
            </c:numRef>
          </c:val>
          <c:extLst>
            <c:ext xmlns:c16="http://schemas.microsoft.com/office/drawing/2014/chart" uri="{C3380CC4-5D6E-409C-BE32-E72D297353CC}">
              <c16:uniqueId val="{00000002-86B3-4441-AF7C-479286E29959}"/>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0.12</c:v>
                </c:pt>
                <c:pt idx="2">
                  <c:v>#N/A</c:v>
                </c:pt>
                <c:pt idx="3">
                  <c:v>0.04</c:v>
                </c:pt>
                <c:pt idx="4">
                  <c:v>#N/A</c:v>
                </c:pt>
                <c:pt idx="5">
                  <c:v>0.05</c:v>
                </c:pt>
                <c:pt idx="6">
                  <c:v>#N/A</c:v>
                </c:pt>
                <c:pt idx="7">
                  <c:v>0.05</c:v>
                </c:pt>
                <c:pt idx="8">
                  <c:v>#N/A</c:v>
                </c:pt>
                <c:pt idx="9">
                  <c:v>0.06</c:v>
                </c:pt>
              </c:numCache>
            </c:numRef>
          </c:val>
          <c:extLst>
            <c:ext xmlns:c16="http://schemas.microsoft.com/office/drawing/2014/chart" uri="{C3380CC4-5D6E-409C-BE32-E72D297353CC}">
              <c16:uniqueId val="{00000003-86B3-4441-AF7C-479286E29959}"/>
            </c:ext>
          </c:extLst>
        </c:ser>
        <c:ser>
          <c:idx val="4"/>
          <c:order val="4"/>
          <c:tx>
            <c:strRef>
              <c:f>データシート!$A$31</c:f>
              <c:strCache>
                <c:ptCount val="1"/>
                <c:pt idx="0">
                  <c:v>漁業集落排水特別会計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0.28999999999999998</c:v>
                </c:pt>
                <c:pt idx="4">
                  <c:v>#N/A</c:v>
                </c:pt>
                <c:pt idx="5">
                  <c:v>0.12</c:v>
                </c:pt>
                <c:pt idx="6">
                  <c:v>#N/A</c:v>
                </c:pt>
                <c:pt idx="7">
                  <c:v>0.37</c:v>
                </c:pt>
                <c:pt idx="8">
                  <c:v>#N/A</c:v>
                </c:pt>
                <c:pt idx="9">
                  <c:v>0.1</c:v>
                </c:pt>
              </c:numCache>
            </c:numRef>
          </c:val>
          <c:extLst>
            <c:ext xmlns:c16="http://schemas.microsoft.com/office/drawing/2014/chart" uri="{C3380CC4-5D6E-409C-BE32-E72D297353CC}">
              <c16:uniqueId val="{00000004-86B3-4441-AF7C-479286E29959}"/>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0.19</c:v>
                </c:pt>
                <c:pt idx="4">
                  <c:v>#N/A</c:v>
                </c:pt>
                <c:pt idx="5">
                  <c:v>0.27</c:v>
                </c:pt>
                <c:pt idx="6">
                  <c:v>#N/A</c:v>
                </c:pt>
                <c:pt idx="7">
                  <c:v>0.33</c:v>
                </c:pt>
                <c:pt idx="8">
                  <c:v>#N/A</c:v>
                </c:pt>
                <c:pt idx="9">
                  <c:v>0.2</c:v>
                </c:pt>
              </c:numCache>
            </c:numRef>
          </c:val>
          <c:extLst>
            <c:ext xmlns:c16="http://schemas.microsoft.com/office/drawing/2014/chart" uri="{C3380CC4-5D6E-409C-BE32-E72D297353CC}">
              <c16:uniqueId val="{00000005-86B3-4441-AF7C-479286E29959}"/>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2.2999999999999998</c:v>
                </c:pt>
                <c:pt idx="2">
                  <c:v>#N/A</c:v>
                </c:pt>
                <c:pt idx="3">
                  <c:v>2.59</c:v>
                </c:pt>
                <c:pt idx="4">
                  <c:v>#N/A</c:v>
                </c:pt>
                <c:pt idx="5">
                  <c:v>3.07</c:v>
                </c:pt>
                <c:pt idx="6">
                  <c:v>#N/A</c:v>
                </c:pt>
                <c:pt idx="7">
                  <c:v>3.66</c:v>
                </c:pt>
                <c:pt idx="8">
                  <c:v>#N/A</c:v>
                </c:pt>
                <c:pt idx="9">
                  <c:v>3.03</c:v>
                </c:pt>
              </c:numCache>
            </c:numRef>
          </c:val>
          <c:extLst>
            <c:ext xmlns:c16="http://schemas.microsoft.com/office/drawing/2014/chart" uri="{C3380CC4-5D6E-409C-BE32-E72D297353CC}">
              <c16:uniqueId val="{00000006-86B3-4441-AF7C-479286E2995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8.07</c:v>
                </c:pt>
                <c:pt idx="2">
                  <c:v>#N/A</c:v>
                </c:pt>
                <c:pt idx="3">
                  <c:v>7.44</c:v>
                </c:pt>
                <c:pt idx="4">
                  <c:v>#N/A</c:v>
                </c:pt>
                <c:pt idx="5">
                  <c:v>3.08</c:v>
                </c:pt>
                <c:pt idx="6">
                  <c:v>#N/A</c:v>
                </c:pt>
                <c:pt idx="7">
                  <c:v>4.63</c:v>
                </c:pt>
                <c:pt idx="8">
                  <c:v>#N/A</c:v>
                </c:pt>
                <c:pt idx="9">
                  <c:v>3.85</c:v>
                </c:pt>
              </c:numCache>
            </c:numRef>
          </c:val>
          <c:extLst>
            <c:ext xmlns:c16="http://schemas.microsoft.com/office/drawing/2014/chart" uri="{C3380CC4-5D6E-409C-BE32-E72D297353CC}">
              <c16:uniqueId val="{00000007-86B3-4441-AF7C-479286E2995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3.78</c:v>
                </c:pt>
                <c:pt idx="2">
                  <c:v>#N/A</c:v>
                </c:pt>
                <c:pt idx="3">
                  <c:v>4.33</c:v>
                </c:pt>
                <c:pt idx="4">
                  <c:v>#N/A</c:v>
                </c:pt>
                <c:pt idx="5">
                  <c:v>3.99</c:v>
                </c:pt>
                <c:pt idx="6">
                  <c:v>#N/A</c:v>
                </c:pt>
                <c:pt idx="7">
                  <c:v>3.95</c:v>
                </c:pt>
                <c:pt idx="8">
                  <c:v>#N/A</c:v>
                </c:pt>
                <c:pt idx="9">
                  <c:v>4.41</c:v>
                </c:pt>
              </c:numCache>
            </c:numRef>
          </c:val>
          <c:extLst>
            <c:ext xmlns:c16="http://schemas.microsoft.com/office/drawing/2014/chart" uri="{C3380CC4-5D6E-409C-BE32-E72D297353CC}">
              <c16:uniqueId val="{00000008-86B3-4441-AF7C-479286E29959}"/>
            </c:ext>
          </c:extLst>
        </c:ser>
        <c:ser>
          <c:idx val="9"/>
          <c:order val="9"/>
          <c:tx>
            <c:strRef>
              <c:f>データシート!$A$36</c:f>
              <c:strCache>
                <c:ptCount val="1"/>
                <c:pt idx="0">
                  <c:v>町立太良病院事業会計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22.75</c:v>
                </c:pt>
                <c:pt idx="2">
                  <c:v>#N/A</c:v>
                </c:pt>
                <c:pt idx="3">
                  <c:v>29.22</c:v>
                </c:pt>
                <c:pt idx="4">
                  <c:v>#N/A</c:v>
                </c:pt>
                <c:pt idx="5">
                  <c:v>28.26</c:v>
                </c:pt>
                <c:pt idx="6">
                  <c:v>#N/A</c:v>
                </c:pt>
                <c:pt idx="7">
                  <c:v>33.729999999999997</c:v>
                </c:pt>
                <c:pt idx="8">
                  <c:v>#N/A</c:v>
                </c:pt>
                <c:pt idx="9">
                  <c:v>38.08</c:v>
                </c:pt>
              </c:numCache>
            </c:numRef>
          </c:val>
          <c:extLst>
            <c:ext xmlns:c16="http://schemas.microsoft.com/office/drawing/2014/chart" uri="{C3380CC4-5D6E-409C-BE32-E72D297353CC}">
              <c16:uniqueId val="{00000009-86B3-4441-AF7C-479286E29959}"/>
            </c:ext>
          </c:extLst>
        </c:ser>
        <c:dLbls>
          <c:showLegendKey val="0"/>
          <c:showVal val="0"/>
          <c:showCatName val="0"/>
          <c:showSerName val="0"/>
          <c:showPercent val="0"/>
          <c:showBubbleSize val="0"/>
        </c:dLbls>
        <c:gapWidth val="150"/>
        <c:overlap val="100"/>
        <c:axId val="56085504"/>
        <c:axId val="56087296"/>
      </c:barChart>
      <c:catAx>
        <c:axId val="560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087296"/>
        <c:crosses val="autoZero"/>
        <c:auto val="1"/>
        <c:lblAlgn val="ctr"/>
        <c:lblOffset val="100"/>
        <c:tickLblSkip val="1"/>
        <c:tickMarkSkip val="1"/>
        <c:noMultiLvlLbl val="0"/>
      </c:catAx>
      <c:valAx>
        <c:axId val="5608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085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458</c:v>
                </c:pt>
                <c:pt idx="5">
                  <c:v>476</c:v>
                </c:pt>
                <c:pt idx="8">
                  <c:v>479</c:v>
                </c:pt>
                <c:pt idx="11">
                  <c:v>471</c:v>
                </c:pt>
                <c:pt idx="14">
                  <c:v>480</c:v>
                </c:pt>
              </c:numCache>
            </c:numRef>
          </c:val>
          <c:extLst>
            <c:ext xmlns:c16="http://schemas.microsoft.com/office/drawing/2014/chart" uri="{C3380CC4-5D6E-409C-BE32-E72D297353CC}">
              <c16:uniqueId val="{00000000-7F98-445A-B5B8-F52F4778B2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98-445A-B5B8-F52F4778B2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2-7F98-445A-B5B8-F52F4778B2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4</c:v>
                </c:pt>
                <c:pt idx="6">
                  <c:v>4</c:v>
                </c:pt>
                <c:pt idx="9">
                  <c:v>10</c:v>
                </c:pt>
                <c:pt idx="12">
                  <c:v>24</c:v>
                </c:pt>
              </c:numCache>
            </c:numRef>
          </c:val>
          <c:extLst>
            <c:ext xmlns:c16="http://schemas.microsoft.com/office/drawing/2014/chart" uri="{C3380CC4-5D6E-409C-BE32-E72D297353CC}">
              <c16:uniqueId val="{00000003-7F98-445A-B5B8-F52F4778B2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106</c:v>
                </c:pt>
                <c:pt idx="3">
                  <c:v>106</c:v>
                </c:pt>
                <c:pt idx="6">
                  <c:v>106</c:v>
                </c:pt>
                <c:pt idx="9">
                  <c:v>86</c:v>
                </c:pt>
                <c:pt idx="12">
                  <c:v>85</c:v>
                </c:pt>
              </c:numCache>
            </c:numRef>
          </c:val>
          <c:extLst>
            <c:ext xmlns:c16="http://schemas.microsoft.com/office/drawing/2014/chart" uri="{C3380CC4-5D6E-409C-BE32-E72D297353CC}">
              <c16:uniqueId val="{00000004-7F98-445A-B5B8-F52F4778B2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98-445A-B5B8-F52F4778B2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98-445A-B5B8-F52F4778B2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525</c:v>
                </c:pt>
                <c:pt idx="3">
                  <c:v>499</c:v>
                </c:pt>
                <c:pt idx="6">
                  <c:v>467</c:v>
                </c:pt>
                <c:pt idx="9">
                  <c:v>465</c:v>
                </c:pt>
                <c:pt idx="12">
                  <c:v>481</c:v>
                </c:pt>
              </c:numCache>
            </c:numRef>
          </c:val>
          <c:extLst>
            <c:ext xmlns:c16="http://schemas.microsoft.com/office/drawing/2014/chart" uri="{C3380CC4-5D6E-409C-BE32-E72D297353CC}">
              <c16:uniqueId val="{00000007-7F98-445A-B5B8-F52F4778B2E5}"/>
            </c:ext>
          </c:extLst>
        </c:ser>
        <c:dLbls>
          <c:showLegendKey val="0"/>
          <c:showVal val="0"/>
          <c:showCatName val="0"/>
          <c:showSerName val="0"/>
          <c:showPercent val="0"/>
          <c:showBubbleSize val="0"/>
        </c:dLbls>
        <c:gapWidth val="100"/>
        <c:overlap val="100"/>
        <c:axId val="40139008"/>
        <c:axId val="4014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181</c:v>
                </c:pt>
                <c:pt idx="2">
                  <c:v>#N/A</c:v>
                </c:pt>
                <c:pt idx="3">
                  <c:v>#N/A</c:v>
                </c:pt>
                <c:pt idx="4">
                  <c:v>134</c:v>
                </c:pt>
                <c:pt idx="5">
                  <c:v>#N/A</c:v>
                </c:pt>
                <c:pt idx="6">
                  <c:v>#N/A</c:v>
                </c:pt>
                <c:pt idx="7">
                  <c:v>99</c:v>
                </c:pt>
                <c:pt idx="8">
                  <c:v>#N/A</c:v>
                </c:pt>
                <c:pt idx="9">
                  <c:v>#N/A</c:v>
                </c:pt>
                <c:pt idx="10">
                  <c:v>90</c:v>
                </c:pt>
                <c:pt idx="11">
                  <c:v>#N/A</c:v>
                </c:pt>
                <c:pt idx="12">
                  <c:v>#N/A</c:v>
                </c:pt>
                <c:pt idx="13">
                  <c:v>110</c:v>
                </c:pt>
                <c:pt idx="14">
                  <c:v>#N/A</c:v>
                </c:pt>
              </c:numCache>
            </c:numRef>
          </c:val>
          <c:smooth val="0"/>
          <c:extLst>
            <c:ext xmlns:c16="http://schemas.microsoft.com/office/drawing/2014/chart" uri="{C3380CC4-5D6E-409C-BE32-E72D297353CC}">
              <c16:uniqueId val="{00000008-7F98-445A-B5B8-F52F4778B2E5}"/>
            </c:ext>
          </c:extLst>
        </c:ser>
        <c:dLbls>
          <c:showLegendKey val="0"/>
          <c:showVal val="0"/>
          <c:showCatName val="0"/>
          <c:showSerName val="0"/>
          <c:showPercent val="0"/>
          <c:showBubbleSize val="0"/>
        </c:dLbls>
        <c:marker val="1"/>
        <c:smooth val="0"/>
        <c:axId val="40139008"/>
        <c:axId val="40149376"/>
      </c:lineChart>
      <c:catAx>
        <c:axId val="4013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49376"/>
        <c:crosses val="autoZero"/>
        <c:auto val="1"/>
        <c:lblAlgn val="ctr"/>
        <c:lblOffset val="100"/>
        <c:tickLblSkip val="1"/>
        <c:tickMarkSkip val="1"/>
        <c:noMultiLvlLbl val="0"/>
      </c:catAx>
      <c:valAx>
        <c:axId val="4014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3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4856</c:v>
                </c:pt>
                <c:pt idx="5">
                  <c:v>4936</c:v>
                </c:pt>
                <c:pt idx="8">
                  <c:v>4756</c:v>
                </c:pt>
                <c:pt idx="11">
                  <c:v>4780</c:v>
                </c:pt>
                <c:pt idx="14">
                  <c:v>4777</c:v>
                </c:pt>
              </c:numCache>
            </c:numRef>
          </c:val>
          <c:extLst>
            <c:ext xmlns:c16="http://schemas.microsoft.com/office/drawing/2014/chart" uri="{C3380CC4-5D6E-409C-BE32-E72D297353CC}">
              <c16:uniqueId val="{00000000-D08A-4346-B327-911FBA77CE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c:v>
                </c:pt>
                <c:pt idx="5">
                  <c:v>20</c:v>
                </c:pt>
                <c:pt idx="8">
                  <c:v>16</c:v>
                </c:pt>
                <c:pt idx="11">
                  <c:v>13</c:v>
                </c:pt>
                <c:pt idx="14">
                  <c:v>9</c:v>
                </c:pt>
              </c:numCache>
            </c:numRef>
          </c:val>
          <c:extLst>
            <c:ext xmlns:c16="http://schemas.microsoft.com/office/drawing/2014/chart" uri="{C3380CC4-5D6E-409C-BE32-E72D297353CC}">
              <c16:uniqueId val="{00000001-D08A-4346-B327-911FBA77CE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5630</c:v>
                </c:pt>
                <c:pt idx="5">
                  <c:v>5811</c:v>
                </c:pt>
                <c:pt idx="8">
                  <c:v>6091</c:v>
                </c:pt>
                <c:pt idx="11">
                  <c:v>6306</c:v>
                </c:pt>
                <c:pt idx="14">
                  <c:v>6660</c:v>
                </c:pt>
              </c:numCache>
            </c:numRef>
          </c:val>
          <c:extLst>
            <c:ext xmlns:c16="http://schemas.microsoft.com/office/drawing/2014/chart" uri="{C3380CC4-5D6E-409C-BE32-E72D297353CC}">
              <c16:uniqueId val="{00000002-D08A-4346-B327-911FBA77CE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8A-4346-B327-911FBA77CE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8A-4346-B327-911FBA77CE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8A-4346-B327-911FBA77CE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716</c:v>
                </c:pt>
                <c:pt idx="3">
                  <c:v>605</c:v>
                </c:pt>
                <c:pt idx="6">
                  <c:v>621</c:v>
                </c:pt>
                <c:pt idx="9">
                  <c:v>563</c:v>
                </c:pt>
                <c:pt idx="12">
                  <c:v>551</c:v>
                </c:pt>
              </c:numCache>
            </c:numRef>
          </c:val>
          <c:extLst>
            <c:ext xmlns:c16="http://schemas.microsoft.com/office/drawing/2014/chart" uri="{C3380CC4-5D6E-409C-BE32-E72D297353CC}">
              <c16:uniqueId val="{00000006-D08A-4346-B327-911FBA77CE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170</c:v>
                </c:pt>
                <c:pt idx="3">
                  <c:v>436</c:v>
                </c:pt>
                <c:pt idx="6">
                  <c:v>677</c:v>
                </c:pt>
                <c:pt idx="9">
                  <c:v>638</c:v>
                </c:pt>
                <c:pt idx="12">
                  <c:v>617</c:v>
                </c:pt>
              </c:numCache>
            </c:numRef>
          </c:val>
          <c:extLst>
            <c:ext xmlns:c16="http://schemas.microsoft.com/office/drawing/2014/chart" uri="{C3380CC4-5D6E-409C-BE32-E72D297353CC}">
              <c16:uniqueId val="{00000007-D08A-4346-B327-911FBA77CE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1360</c:v>
                </c:pt>
                <c:pt idx="3">
                  <c:v>1285</c:v>
                </c:pt>
                <c:pt idx="6">
                  <c:v>1209</c:v>
                </c:pt>
                <c:pt idx="9">
                  <c:v>1149</c:v>
                </c:pt>
                <c:pt idx="12">
                  <c:v>1089</c:v>
                </c:pt>
              </c:numCache>
            </c:numRef>
          </c:val>
          <c:extLst>
            <c:ext xmlns:c16="http://schemas.microsoft.com/office/drawing/2014/chart" uri="{C3380CC4-5D6E-409C-BE32-E72D297353CC}">
              <c16:uniqueId val="{00000008-D08A-4346-B327-911FBA77CE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8A-4346-B327-911FBA77CE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4769</c:v>
                </c:pt>
                <c:pt idx="3">
                  <c:v>4656</c:v>
                </c:pt>
                <c:pt idx="6">
                  <c:v>4528</c:v>
                </c:pt>
                <c:pt idx="9">
                  <c:v>4591</c:v>
                </c:pt>
                <c:pt idx="12">
                  <c:v>4736</c:v>
                </c:pt>
              </c:numCache>
            </c:numRef>
          </c:val>
          <c:extLst>
            <c:ext xmlns:c16="http://schemas.microsoft.com/office/drawing/2014/chart" uri="{C3380CC4-5D6E-409C-BE32-E72D297353CC}">
              <c16:uniqueId val="{0000000A-D08A-4346-B327-911FBA77CEA8}"/>
            </c:ext>
          </c:extLst>
        </c:ser>
        <c:dLbls>
          <c:showLegendKey val="0"/>
          <c:showVal val="0"/>
          <c:showCatName val="0"/>
          <c:showSerName val="0"/>
          <c:showPercent val="0"/>
          <c:showBubbleSize val="0"/>
        </c:dLbls>
        <c:gapWidth val="100"/>
        <c:overlap val="100"/>
        <c:axId val="139666560"/>
        <c:axId val="13966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8A-4346-B327-911FBA77CEA8}"/>
            </c:ext>
          </c:extLst>
        </c:ser>
        <c:dLbls>
          <c:showLegendKey val="0"/>
          <c:showVal val="0"/>
          <c:showCatName val="0"/>
          <c:showSerName val="0"/>
          <c:showPercent val="0"/>
          <c:showBubbleSize val="0"/>
        </c:dLbls>
        <c:marker val="1"/>
        <c:smooth val="0"/>
        <c:axId val="139666560"/>
        <c:axId val="139668480"/>
      </c:lineChart>
      <c:catAx>
        <c:axId val="1396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668480"/>
        <c:crosses val="autoZero"/>
        <c:auto val="1"/>
        <c:lblAlgn val="ctr"/>
        <c:lblOffset val="100"/>
        <c:tickLblSkip val="1"/>
        <c:tickMarkSkip val="1"/>
        <c:noMultiLvlLbl val="0"/>
      </c:catAx>
      <c:valAx>
        <c:axId val="13966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6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1390</c:v>
                </c:pt>
                <c:pt idx="1">
                  <c:v>1443</c:v>
                </c:pt>
                <c:pt idx="2">
                  <c:v>1521</c:v>
                </c:pt>
              </c:numCache>
            </c:numRef>
          </c:val>
          <c:extLst>
            <c:ext xmlns:c16="http://schemas.microsoft.com/office/drawing/2014/chart" uri="{C3380CC4-5D6E-409C-BE32-E72D297353CC}">
              <c16:uniqueId val="{00000000-AF61-46D8-BFCC-8CD6E2B0AA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1622</c:v>
                </c:pt>
                <c:pt idx="1">
                  <c:v>1623</c:v>
                </c:pt>
                <c:pt idx="2">
                  <c:v>1623</c:v>
                </c:pt>
              </c:numCache>
            </c:numRef>
          </c:val>
          <c:extLst>
            <c:ext xmlns:c16="http://schemas.microsoft.com/office/drawing/2014/chart" uri="{C3380CC4-5D6E-409C-BE32-E72D297353CC}">
              <c16:uniqueId val="{00000001-AF61-46D8-BFCC-8CD6E2B0AA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2888</c:v>
                </c:pt>
                <c:pt idx="1">
                  <c:v>3031</c:v>
                </c:pt>
                <c:pt idx="2">
                  <c:v>3287</c:v>
                </c:pt>
              </c:numCache>
            </c:numRef>
          </c:val>
          <c:extLst>
            <c:ext xmlns:c16="http://schemas.microsoft.com/office/drawing/2014/chart" uri="{C3380CC4-5D6E-409C-BE32-E72D297353CC}">
              <c16:uniqueId val="{00000002-AF61-46D8-BFCC-8CD6E2B0AA0A}"/>
            </c:ext>
          </c:extLst>
        </c:ser>
        <c:dLbls>
          <c:showLegendKey val="0"/>
          <c:showVal val="0"/>
          <c:showCatName val="0"/>
          <c:showSerName val="0"/>
          <c:showPercent val="0"/>
          <c:showBubbleSize val="0"/>
        </c:dLbls>
        <c:gapWidth val="120"/>
        <c:overlap val="100"/>
        <c:axId val="139630848"/>
        <c:axId val="139632640"/>
      </c:barChart>
      <c:catAx>
        <c:axId val="13963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632640"/>
        <c:crosses val="autoZero"/>
        <c:auto val="1"/>
        <c:lblAlgn val="ctr"/>
        <c:lblOffset val="100"/>
        <c:tickLblSkip val="1"/>
        <c:tickMarkSkip val="1"/>
        <c:noMultiLvlLbl val="0"/>
      </c:catAx>
      <c:valAx>
        <c:axId val="139632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63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{ED50604C-7282-44AE-A440-05E5EA392AFA}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8E6-42A1-ADB7-73434B0545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{0BC6FCCA-B846-4149-AAC7-618F444B6620}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E6-42A1-ADB7-73434B0545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{3CC53A54-35EF-431B-93B5-CE6C5CB880BD}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E6-42A1-ADB7-73434B0545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{9DEEAE41-7B28-42C9-B252-B087EAA13891}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E6-42A1-ADB7-73434B0545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{4F425490-F748-4A85-85B3-F6F3851C95AB}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E6-42A1-ADB7-73434B0545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{395BF403-933A-4A53-9ABE-37A505D16D1D}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8E6-42A1-ADB7-73434B0545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{4B07A2A7-2411-4726-B0F7-B47674614B70}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8E6-42A1-ADB7-73434B0545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{FC0544C3-7F3F-4718-AD10-15EC59F76C72}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8E6-42A1-ADB7-73434B0545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{E906A102-B46F-43A9-BFAF-7CBB8AC7FFD7}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8E6-42A1-ADB7-73434B0545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39.4</c:v>
                </c:pt>
                <c:pt idx="24">
                  <c:v>39.6</c:v>
                </c:pt>
                <c:pt idx="32">
                  <c:v>41.7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8E6-42A1-ADB7-73434B0545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{5A077479-2F57-4D42-9852-83B0B713824A}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8E6-42A1-ADB7-73434B0545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{9D9861DC-D0C9-4AAB-B6B2-320F6E91C527}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E6-42A1-ADB7-73434B0545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{F9A8FAE7-92D6-4FEE-8D3A-138E7BA2D398}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E6-42A1-ADB7-73434B0545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{E1F9FD5E-068D-4ABD-A3D8-59CB65E5DEFF}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E6-42A1-ADB7-73434B0545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{D3468200-6853-4FCB-A713-5B78F8430C41}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E6-42A1-ADB7-73434B0545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{E344A21F-7A59-4D6F-84DD-BD1840A6A086}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8E6-42A1-ADB7-73434B0545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{64D603CA-DF78-4936-9913-99AB4C3DF206}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8E6-42A1-ADB7-73434B0545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{F16E1059-FE91-4CD6-B73E-496A135B497C}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8E6-42A1-ADB7-73434B0545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{863A8E0E-CE5D-4A2B-9C00-8D3DD8C30CDE}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8E6-42A1-ADB7-73434B0545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08E6-42A1-ADB7-73434B0545FA}"/>
            </c:ext>
          </c:extLst>
        </c:ser>
        <c:dLbls>
          <c:showLegendKey val="0"/>
          <c:showVal val="1"/>
          <c:showCatName val="0"/>
          <c:showSerName val="0"/>
          <c:showPercent val="0"/>
          <c:showBubbleSize val="0"/>
        </c:dLbls>
        <c:axId val="140330880"/>
        <c:axId val="140361728"/>
      </c:scatterChart>
      <c:valAx>
        <c:axId val="140330880"/>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361728"/>
        <c:crosses val="autoZero"/>
        <c:crossBetween val="midCat"/>
      </c:valAx>
      <c:valAx>
        <c:axId val="1403617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330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{07B5F56F-F2A7-4079-ACA6-C0045EA1960F}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880-485A-8EDE-311EA9D027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{91196EE7-F4E2-4191-AF29-3407B14FA153}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80-485A-8EDE-311EA9D027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{6B39EA45-06B7-4630-8D87-3300C20C02A5}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80-485A-8EDE-311EA9D027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{1EDAC245-0CFE-489D-86C2-218E6C2A2B17}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80-485A-8EDE-311EA9D027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{E81EC16A-EEF6-4004-8E64-3F027C64D8B1}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80-485A-8EDE-311EA9D0278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{F438D364-1018-49FE-A782-E7FC4857EA45}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880-485A-8EDE-311EA9D0278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{B7BC7878-3508-47BE-B641-48E64AF6976D}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880-485A-8EDE-311EA9D0278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{84066D5E-317D-403B-B45A-8F383FB3B3E8}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880-485A-8EDE-311EA9D0278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{C78F8B20-A8A9-4978-BAD7-282B8ACAFFFB}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880-485A-8EDE-311EA9D027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6.4</c:v>
                </c:pt>
                <c:pt idx="16">
                  <c:v>4.9000000000000004</c:v>
                </c:pt>
                <c:pt idx="24">
                  <c:v>3.9</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880-485A-8EDE-311EA9D027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{5D801C50-D201-4A5B-AB48-6358E186B6ED}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880-485A-8EDE-311EA9D027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{0CB3F86B-6124-45F8-9528-A8B3398A28AF}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80-485A-8EDE-311EA9D027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{9DC077CB-4126-4E43-93D6-435E4F5A6891}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80-485A-8EDE-311EA9D027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{9DF9B392-CBE6-4596-8EA0-BAFD21345868}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80-485A-8EDE-311EA9D027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{B5C8FFF7-4E85-4F42-AD82-074F87B120FE}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80-485A-8EDE-311EA9D0278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{13C66153-526B-48B9-B180-4E3ABF9486A1}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880-485A-8EDE-311EA9D0278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{18DE3F5F-2F30-43EF-84C3-14646A8E100D}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880-485A-8EDE-311EA9D0278C}"/>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{8C20B551-1038-4773-A657-30AB9617C36B}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880-485A-8EDE-311EA9D0278C}"/>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{ADB9A905-D6F2-4EE2-B0D2-FFFA4A5C547B}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880-485A-8EDE-311EA9D027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880-485A-8EDE-311EA9D0278C}"/>
            </c:ext>
          </c:extLst>
        </c:ser>
        <c:dLbls>
          <c:showLegendKey val="0"/>
          <c:showVal val="1"/>
          <c:showCatName val="0"/>
          <c:showSerName val="0"/>
          <c:showPercent val="0"/>
          <c:showBubbleSize val="0"/>
        </c:dLbls>
        <c:axId val="140092928"/>
        <c:axId val="140094848"/>
      </c:scatterChart>
      <c:valAx>
        <c:axId val="140092928"/>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094848"/>
        <c:crosses val="autoZero"/>
        <c:crossBetween val="midCat"/>
      </c:valAx>
      <c:valAx>
        <c:axId val="1400948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092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年度をピークに公債費は減少傾向にあるため、実質公債費比率（分子）の数値も減少傾向にあり、平成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％となている。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今後においては、過疎対策債の借入による公債費の増加も懸念されるため、新規地方債については将来の負担額等を考慮し、発行していく必要がある。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いずれの年度も充当可能財源等が将来負担額を大きく上回っているため、将来負担比率は算出されなかった。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今後においても、後世への負担を少しでも軽減するよう、新規事業の実施については慎重に検討し、公債費等義務的経費を削減し、財政の健全保持に努める。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佐賀県太良町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ふるさと応援寄附金基金への積立額が増加したことや、決算剰余金が増加したことにより財政調整基金への積立額が増加したことにより基金全体としては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大型の事業等については計画的に実施し、基金の積立や取り崩しを計画的に努める。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ふるさと応援寄附金基金：ふるさと応援寄附金の寄附者のまちづくりに対する意向を具体化することにより、多様な人々の参加による個性と活力のあるふるさとづくりを推進するための財源。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地域づくり事業基金：町の特性を生かした独創的で個性豊かな活力ある町づくり事業を推進するための財源。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下水道等事業基金：下水道事業の費用の財源。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スポーツ・文化振興基金：スポーツ及び文化団体等の育成並びに体育及び創造性豊かな芸術・文化活動の普及を促進することにより、社会体育及び文化の振興を図るための財源。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ふるさと応援寄附金基金への積立額が増加したこと</a:t>
          </a:r>
          <a:r>
            <a:rPr kumimoji="1" lang="ja-JP" altLang="en-US" sz="1300">
              <a:solidFill>
                <a:schemeClr val="dk1"/>
              </a:solidFill>
              <a:effectLst/>
              <a:latin typeface="+mn-lt"/>
              <a:ea typeface="+mn-ea"/>
              <a:cs typeface="+mn-cs"/>
            </a:rPr>
            <a:t>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公共施設整備基金：今後老朽化が進む施設等の改修費用が増加すると予想されるため、計画的な積立てと取崩しを行う。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決算剰余金が増加したことにより、積立額も増加した。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大型の事業等については計画的に実施し、取り崩し</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計画的に</a:t>
          </a:r>
          <a:r>
            <a:rPr kumimoji="1" lang="ja-JP" altLang="en-US" sz="1100">
              <a:solidFill>
                <a:schemeClr val="dk1"/>
              </a:solidFill>
              <a:effectLst/>
              <a:latin typeface="+mn-lt"/>
              <a:ea typeface="+mn-ea"/>
              <a:cs typeface="+mn-cs"/>
            </a:rPr>
            <a:t>行う</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残高については前年度と同額である。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地方債の償還計画を踏まえ、計画的な積立を図る。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8,965
74.30
7,090,596
6,964,820
124,839
3,241,127
4,736,244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以上削減するという目標を掲げ、老朽化した施設の集約化・複合化や除却を進めている。有形固定資産減価償却率については、やや上昇したが類似団体平均を大きく下回っている。今後も、公共施設等総合計画に沿った取組みを進め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112412</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13335</xdr:rowOff>
    </xdr:from>
    <xdr:to>
      <xdr:col>23</xdr:col>
      <xdr:colOff>85725</xdr:colOff>
      <xdr:row>33</xdr:row>
      <xdr:rowOff>78105</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4051300" y="644271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33474</xdr:rowOff>
    </xdr:from>
    <xdr:to>
      <xdr:col>15</xdr:col>
      <xdr:colOff>187325</xdr:colOff>
      <xdr:row>33</xdr:row>
      <xdr:rowOff>135074</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78105</xdr:rowOff>
    </xdr:from>
    <xdr:to>
      <xdr:col>19</xdr:col>
      <xdr:colOff>136525</xdr:colOff>
      <xdr:row>33</xdr:row>
      <xdr:rowOff>84274</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3289300" y="6507480"/>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126201</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6555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要員としては、地方債残高が類似団体に比べ少ないことや、交付税措置の率が大きい起債がほとんどであるためである。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a:extLst>
            <a:ext uri="{FF2B5EF4-FFF2-40B4-BE49-F238E27FC236}">
              <a16:creationId xmlns:a16="http://schemas.microsoft.com/office/drawing/2014/main" id="{00000000-0008-0000-0D00-00007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a:extLst>
            <a:ext uri="{FF2B5EF4-FFF2-40B4-BE49-F238E27FC236}">
              <a16:creationId xmlns:a16="http://schemas.microsoft.com/office/drawing/2014/main" id="{00000000-0008-0000-0D00-000081000000}"/>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31" name="債務償還可能年数平均値テキスト">
          <a:extLst>
            <a:ext uri="{FF2B5EF4-FFF2-40B4-BE49-F238E27FC236}">
              <a16:creationId xmlns:a16="http://schemas.microsoft.com/office/drawing/2014/main" id="{00000000-0008-0000-0D00-000083000000}"/>
            </a:ext>
          </a:extLst>
        </xdr:cNvPr>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64558</xdr:rowOff>
    </xdr:from>
    <xdr:to>
      <xdr:col>76</xdr:col>
      <xdr:colOff>73025</xdr:colOff>
      <xdr:row>34</xdr:row>
      <xdr:rowOff>166158</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744700" y="66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150935</xdr:rowOff>
    </xdr:from>
    <xdr:ext cx="340478" cy="259045"/>
    <xdr:sp macro="" textlink="">
      <xdr:nvSpPr>
        <xdr:cNvPr id="139" name="債務償還可能年数該当値テキスト">
          <a:extLst>
            <a:ext uri="{FF2B5EF4-FFF2-40B4-BE49-F238E27FC236}">
              <a16:creationId xmlns:a16="http://schemas.microsoft.com/office/drawing/2014/main" id="{00000000-0008-0000-0D00-00008B000000}"/>
            </a:ext>
          </a:extLst>
        </xdr:cNvPr>
        <xdr:cNvSpPr txBox="1"/>
      </xdr:nvSpPr>
      <xdr:spPr>
        <a:xfrm>
          <a:off x="14846300" y="6580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8,965
74.30
7,090,596
6,964,820
124,839
3,241,127
4,736,244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4445</xdr:rowOff>
    </xdr:from>
    <xdr:to>
      <xdr:col>24</xdr:col>
      <xdr:colOff>114300</xdr:colOff>
      <xdr:row>39</xdr:row>
      <xdr:rowOff>106045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154322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67310</xdr:rowOff>
    </xdr:from>
    <xdr:to>
      <xdr:col>20</xdr:col>
      <xdr:colOff>38100</xdr:colOff>
      <xdr:row>39</xdr:row>
      <xdr:rowOff>168910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55245</xdr:rowOff>
    </xdr:from>
    <xdr:to>
      <xdr:col>24</xdr:col>
      <xdr:colOff>63500</xdr:colOff>
      <xdr:row>39</xdr:row>
      <xdr:rowOff>118110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74179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135890</xdr:rowOff>
    </xdr:from>
    <xdr:to>
      <xdr:col>15</xdr:col>
      <xdr:colOff>101600</xdr:colOff>
      <xdr:row>40</xdr:row>
      <xdr:rowOff>66040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118110</xdr:rowOff>
    </xdr:from>
    <xdr:to>
      <xdr:col>19</xdr:col>
      <xdr:colOff>177800</xdr:colOff>
      <xdr:row>40</xdr:row>
      <xdr:rowOff>15240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6804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160037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57167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136717</xdr:rowOff>
    </xdr:from>
    <xdr:to>
      <xdr:col>55</xdr:col>
      <xdr:colOff>50800</xdr:colOff>
      <xdr:row>40</xdr:row>
      <xdr:rowOff>66867</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10426700" y="68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115144</xdr:rowOff>
    </xdr:from>
    <xdr:ext cx="534377" cy="259045"/>
    <xdr:sp macro="" textlink="">
      <xdr:nvSpPr>
        <xdr:cNvPr id="120" name="【道路】&#10;一人当たり延長該当値テキスト">
          <a:extLst>
            <a:ext uri="{FF2B5EF4-FFF2-40B4-BE49-F238E27FC236}">
              <a16:creationId xmlns:a16="http://schemas.microsoft.com/office/drawing/2014/main" id="{00000000-0008-0000-0E00-000078000000}"/>
            </a:ext>
          </a:extLst>
        </xdr:cNvPr>
        <xdr:cNvSpPr txBox="1"/>
      </xdr:nvSpPr>
      <xdr:spPr>
        <a:xfrm>
          <a:off x="10515600" y="680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150847</xdr:rowOff>
    </xdr:from>
    <xdr:to>
      <xdr:col>50</xdr:col>
      <xdr:colOff>165100</xdr:colOff>
      <xdr:row>40</xdr:row>
      <xdr:rowOff>80997</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9588500" y="683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16067</xdr:rowOff>
    </xdr:from>
    <xdr:to>
      <xdr:col>55</xdr:col>
      <xdr:colOff>0</xdr:colOff>
      <xdr:row>40</xdr:row>
      <xdr:rowOff>30197</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9639300" y="6874067"/>
          <a:ext cx="8382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97006</xdr:rowOff>
    </xdr:from>
    <xdr:to>
      <xdr:col>46</xdr:col>
      <xdr:colOff>38100</xdr:colOff>
      <xdr:row>41</xdr:row>
      <xdr:rowOff>27156</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8699500" y="69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30197</xdr:rowOff>
    </xdr:from>
    <xdr:to>
      <xdr:col>50</xdr:col>
      <xdr:colOff>114300</xdr:colOff>
      <xdr:row>40</xdr:row>
      <xdr:rowOff>147806</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8750300" y="6888197"/>
          <a:ext cx="889000" cy="11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5" name="n_1aveValue【道路】&#10;一人当たり延長">
          <a:extLst>
            <a:ext uri="{FF2B5EF4-FFF2-40B4-BE49-F238E27FC236}">
              <a16:creationId xmlns:a16="http://schemas.microsoft.com/office/drawing/2014/main" id="{00000000-0008-0000-0E00-00007D000000}"/>
            </a:ext>
          </a:extLst>
        </xdr:cNvPr>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6" name="n_2aveValue【道路】&#10;一人当たり延長">
          <a:extLst>
            <a:ext uri="{FF2B5EF4-FFF2-40B4-BE49-F238E27FC236}">
              <a16:creationId xmlns:a16="http://schemas.microsoft.com/office/drawing/2014/main" id="{00000000-0008-0000-0E00-00007E000000}"/>
            </a:ext>
          </a:extLst>
        </xdr:cNvPr>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72124</xdr:rowOff>
    </xdr:from>
    <xdr:ext cx="534377"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59411" y="69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18283</xdr:rowOff>
    </xdr:from>
    <xdr:ext cx="534377"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483111" y="70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a:extLst>
            <a:ext uri="{FF2B5EF4-FFF2-40B4-BE49-F238E27FC236}">
              <a16:creationId xmlns:a16="http://schemas.microsoft.com/office/drawing/2014/main" id="{00000000-0008-0000-0E00-00009B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00000000-0008-0000-0E00-00009D000000}"/>
            </a:ext>
          </a:extLst>
        </xdr:cNvPr>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E00-00009F000000}"/>
            </a:ext>
          </a:extLst>
        </xdr:cNvPr>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68" name="楕円 167">
          <a:extLst>
            <a:ext uri="{FF2B5EF4-FFF2-40B4-BE49-F238E27FC236}">
              <a16:creationId xmlns:a16="http://schemas.microsoft.com/office/drawing/2014/main" id="{00000000-0008-0000-0E00-0000A8000000}"/>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00000000-0008-0000-0E00-0000A9000000}"/>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16147</xdr:rowOff>
    </xdr:from>
    <xdr:to>
      <xdr:col>20</xdr:col>
      <xdr:colOff>38100</xdr:colOff>
      <xdr:row>62</xdr:row>
      <xdr:rowOff>117747</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3746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66947</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3797300" y="1065765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1451</xdr:rowOff>
    </xdr:from>
    <xdr:to>
      <xdr:col>15</xdr:col>
      <xdr:colOff>101600</xdr:colOff>
      <xdr:row>64</xdr:row>
      <xdr:rowOff>103051</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2857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66947</xdr:rowOff>
    </xdr:from>
    <xdr:to>
      <xdr:col>19</xdr:col>
      <xdr:colOff>177800</xdr:colOff>
      <xdr:row>64</xdr:row>
      <xdr:rowOff>52251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2908300" y="10696847"/>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108874</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94178</xdr:rowOff>
    </xdr:from>
    <xdr:ext cx="340478" cy="259045"/>
    <xdr:sp macro="" textlink="">
      <xdr:nvSpPr>
        <xdr:cNvPr id="177" name="n_2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38061" y="110669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a:extLst>
            <a:ext uri="{FF2B5EF4-FFF2-40B4-BE49-F238E27FC236}">
              <a16:creationId xmlns:a16="http://schemas.microsoft.com/office/drawing/2014/main" id="{00000000-0008-0000-0E00-0000C8000000}"/>
            </a:ext>
          </a:extLst>
        </xdr:cNvPr>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id="{00000000-0008-0000-0E00-0000CA000000}"/>
            </a:ext>
          </a:extLst>
        </xdr:cNvPr>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00000000-0008-0000-0E00-0000CC000000}"/>
            </a:ext>
          </a:extLst>
        </xdr:cNvPr>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96240</xdr:rowOff>
    </xdr:from>
    <xdr:to>
      <xdr:col>55</xdr:col>
      <xdr:colOff>50800</xdr:colOff>
      <xdr:row>59</xdr:row>
      <xdr:rowOff>26390</xdr:rowOff>
    </xdr:to>
    <xdr:sp macro="" textlink="">
      <xdr:nvSpPr>
        <xdr:cNvPr id="213" name="楕円 212">
          <a:extLst>
            <a:ext uri="{FF2B5EF4-FFF2-40B4-BE49-F238E27FC236}">
              <a16:creationId xmlns:a16="http://schemas.microsoft.com/office/drawing/2014/main" id="{00000000-0008-0000-0E00-0000D5000000}"/>
            </a:ext>
          </a:extLst>
        </xdr:cNvPr>
        <xdr:cNvSpPr/>
      </xdr:nvSpPr>
      <xdr:spPr>
        <a:xfrm>
          <a:off x="10426700" y="100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119117</xdr:rowOff>
    </xdr:from>
    <xdr:ext cx="690189" cy="259045"/>
    <xdr:sp macro="" textlink="">
      <xdr:nvSpPr>
        <xdr:cNvPr id="214" name="【橋りょう・トンネル】&#10;一人当たり有形固定資産（償却資産）額該当値テキスト">
          <a:extLst>
            <a:ext uri="{FF2B5EF4-FFF2-40B4-BE49-F238E27FC236}">
              <a16:creationId xmlns:a16="http://schemas.microsoft.com/office/drawing/2014/main" id="{00000000-0008-0000-0E00-0000D6000000}"/>
            </a:ext>
          </a:extLst>
        </xdr:cNvPr>
        <xdr:cNvSpPr txBox="1"/>
      </xdr:nvSpPr>
      <xdr:spPr>
        <a:xfrm>
          <a:off x="10515600" y="98917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111479</xdr:rowOff>
    </xdr:from>
    <xdr:to>
      <xdr:col>50</xdr:col>
      <xdr:colOff>165100</xdr:colOff>
      <xdr:row>59</xdr:row>
      <xdr:rowOff>41629</xdr:rowOff>
    </xdr:to>
    <xdr:sp macro="" textlink="">
      <xdr:nvSpPr>
        <xdr:cNvPr id="215" name="楕円 214">
          <a:extLst>
            <a:ext uri="{FF2B5EF4-FFF2-40B4-BE49-F238E27FC236}">
              <a16:creationId xmlns:a16="http://schemas.microsoft.com/office/drawing/2014/main" id="{00000000-0008-0000-0E00-0000D7000000}"/>
            </a:ext>
          </a:extLst>
        </xdr:cNvPr>
        <xdr:cNvSpPr/>
      </xdr:nvSpPr>
      <xdr:spPr>
        <a:xfrm>
          <a:off x="9588500" y="100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147040</xdr:rowOff>
    </xdr:from>
    <xdr:to>
      <xdr:col>55</xdr:col>
      <xdr:colOff>0</xdr:colOff>
      <xdr:row>58</xdr:row>
      <xdr:rowOff>162279</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9639300" y="1009114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8054</xdr:rowOff>
    </xdr:from>
    <xdr:to>
      <xdr:col>46</xdr:col>
      <xdr:colOff>38100</xdr:colOff>
      <xdr:row>60</xdr:row>
      <xdr:rowOff>109654</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8699500" y="102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162279</xdr:rowOff>
    </xdr:from>
    <xdr:to>
      <xdr:col>50</xdr:col>
      <xdr:colOff>114300</xdr:colOff>
      <xdr:row>60</xdr:row>
      <xdr:rowOff>58854</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8750300" y="10106379"/>
          <a:ext cx="889000" cy="23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00000000-0008-0000-0E00-0000DB000000}"/>
            </a:ext>
          </a:extLst>
        </xdr:cNvPr>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58156</xdr:rowOff>
    </xdr:from>
    <xdr:ext cx="690189" cy="259045"/>
    <xdr:sp macro="" textlink="">
      <xdr:nvSpPr>
        <xdr:cNvPr id="221" name="n_1main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9281505" y="98308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126181</xdr:rowOff>
    </xdr:from>
    <xdr:ext cx="690189" cy="259045"/>
    <xdr:sp macro="" textlink="">
      <xdr:nvSpPr>
        <xdr:cNvPr id="222" name="n_2main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8405205" y="10070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00000000-0008-0000-0E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00000000-0008-0000-0E00-0000F8000000}"/>
            </a:ext>
          </a:extLst>
        </xdr:cNvPr>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a:extLst>
            <a:ext uri="{FF2B5EF4-FFF2-40B4-BE49-F238E27FC236}">
              <a16:creationId xmlns:a16="http://schemas.microsoft.com/office/drawing/2014/main" id="{00000000-0008-0000-0E00-0000F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153052</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00000000-0008-0000-0E00-0000FC000000}"/>
            </a:ext>
          </a:extLst>
        </xdr:cNvPr>
        <xdr:cNvSpPr txBox="1"/>
      </xdr:nvSpPr>
      <xdr:spPr>
        <a:xfrm>
          <a:off x="4673600" y="1386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31114</xdr:rowOff>
    </xdr:from>
    <xdr:to>
      <xdr:col>24</xdr:col>
      <xdr:colOff>114300</xdr:colOff>
      <xdr:row>84</xdr:row>
      <xdr:rowOff>132714</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45847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9541</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00000000-0008-0000-0E00-000006010000}"/>
            </a:ext>
          </a:extLst>
        </xdr:cNvPr>
        <xdr:cNvSpPr txBox="1"/>
      </xdr:nvSpPr>
      <xdr:spPr>
        <a:xfrm>
          <a:off x="4673600"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73025</xdr:rowOff>
    </xdr:from>
    <xdr:to>
      <xdr:col>20</xdr:col>
      <xdr:colOff>38100</xdr:colOff>
      <xdr:row>82</xdr:row>
      <xdr:rowOff>3175</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3746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123825</xdr:rowOff>
    </xdr:from>
    <xdr:to>
      <xdr:col>24</xdr:col>
      <xdr:colOff>63500</xdr:colOff>
      <xdr:row>84</xdr:row>
      <xdr:rowOff>81914</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3797300" y="14011275"/>
          <a:ext cx="838200" cy="4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82</xdr:row>
      <xdr:rowOff>36195</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2908300" y="140112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a:extLst>
            <a:ext uri="{FF2B5EF4-FFF2-40B4-BE49-F238E27FC236}">
              <a16:creationId xmlns:a16="http://schemas.microsoft.com/office/drawing/2014/main" id="{00000000-0008-0000-0E00-00000B010000}"/>
            </a:ext>
          </a:extLst>
        </xdr:cNvPr>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68" name="n_2aveValue【公営住宅】&#10;有形固定資産減価償却率">
          <a:extLst>
            <a:ext uri="{FF2B5EF4-FFF2-40B4-BE49-F238E27FC236}">
              <a16:creationId xmlns:a16="http://schemas.microsoft.com/office/drawing/2014/main" id="{00000000-0008-0000-0E00-00000C010000}"/>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19702</xdr:rowOff>
    </xdr:from>
    <xdr:ext cx="405111" cy="259045"/>
    <xdr:sp macro="" textlink="">
      <xdr:nvSpPr>
        <xdr:cNvPr id="269" name="n_1mainValue【公営住宅】&#10;有形固定資産減価償却率">
          <a:extLst>
            <a:ext uri="{FF2B5EF4-FFF2-40B4-BE49-F238E27FC236}">
              <a16:creationId xmlns:a16="http://schemas.microsoft.com/office/drawing/2014/main" id="{00000000-0008-0000-0E00-00000D010000}"/>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270" name="n_2mainValue【公営住宅】&#10;有形固定資産減価償却率">
          <a:extLst>
            <a:ext uri="{FF2B5EF4-FFF2-40B4-BE49-F238E27FC236}">
              <a16:creationId xmlns:a16="http://schemas.microsoft.com/office/drawing/2014/main" id="{00000000-0008-0000-0E00-00000E010000}"/>
            </a:ext>
          </a:extLst>
        </xdr:cNvPr>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00000000-0008-0000-0E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a:extLst>
            <a:ext uri="{FF2B5EF4-FFF2-40B4-BE49-F238E27FC236}">
              <a16:creationId xmlns:a16="http://schemas.microsoft.com/office/drawing/2014/main" id="{00000000-0008-0000-0E00-000027010000}"/>
            </a:ext>
          </a:extLst>
        </xdr:cNvPr>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a:extLst>
            <a:ext uri="{FF2B5EF4-FFF2-40B4-BE49-F238E27FC236}">
              <a16:creationId xmlns:a16="http://schemas.microsoft.com/office/drawing/2014/main" id="{00000000-0008-0000-0E00-000029010000}"/>
            </a:ext>
          </a:extLst>
        </xdr:cNvPr>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99" name="【公営住宅】&#10;一人当たり面積平均値テキスト">
          <a:extLst>
            <a:ext uri="{FF2B5EF4-FFF2-40B4-BE49-F238E27FC236}">
              <a16:creationId xmlns:a16="http://schemas.microsoft.com/office/drawing/2014/main" id="{00000000-0008-0000-0E00-00002B010000}"/>
            </a:ext>
          </a:extLst>
        </xdr:cNvPr>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48831</xdr:rowOff>
    </xdr:from>
    <xdr:to>
      <xdr:col>55</xdr:col>
      <xdr:colOff>50800</xdr:colOff>
      <xdr:row>85</xdr:row>
      <xdr:rowOff>150431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0426700" y="146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27258</xdr:rowOff>
    </xdr:from>
    <xdr:ext cx="469744" cy="259045"/>
    <xdr:sp macro="" textlink="">
      <xdr:nvSpPr>
        <xdr:cNvPr id="309" name="【公営住宅】&#10;一人当たり面積該当値テキスト">
          <a:extLst>
            <a:ext uri="{FF2B5EF4-FFF2-40B4-BE49-F238E27FC236}">
              <a16:creationId xmlns:a16="http://schemas.microsoft.com/office/drawing/2014/main" id="{00000000-0008-0000-0E00-000035010000}"/>
            </a:ext>
          </a:extLst>
        </xdr:cNvPr>
        <xdr:cNvSpPr txBox="1"/>
      </xdr:nvSpPr>
      <xdr:spPr>
        <a:xfrm>
          <a:off x="10515600" y="1460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118935</xdr:rowOff>
    </xdr:from>
    <xdr:to>
      <xdr:col>50</xdr:col>
      <xdr:colOff>165100</xdr:colOff>
      <xdr:row>86</xdr:row>
      <xdr:rowOff>49085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588500" y="146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99631</xdr:rowOff>
    </xdr:from>
    <xdr:to>
      <xdr:col>55</xdr:col>
      <xdr:colOff>0</xdr:colOff>
      <xdr:row>85</xdr:row>
      <xdr:rowOff>169735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9639300" y="14672881"/>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121413</xdr:rowOff>
    </xdr:from>
    <xdr:to>
      <xdr:col>46</xdr:col>
      <xdr:colOff>38100</xdr:colOff>
      <xdr:row>86</xdr:row>
      <xdr:rowOff>51563</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86995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169735</xdr:rowOff>
    </xdr:from>
    <xdr:to>
      <xdr:col>50</xdr:col>
      <xdr:colOff>114300</xdr:colOff>
      <xdr:row>86</xdr:row>
      <xdr:rowOff>763</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8750300" y="14742985"/>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314" name="n_1aveValue【公営住宅】&#10;一人当たり面積">
          <a:extLst>
            <a:ext uri="{FF2B5EF4-FFF2-40B4-BE49-F238E27FC236}">
              <a16:creationId xmlns:a16="http://schemas.microsoft.com/office/drawing/2014/main" id="{00000000-0008-0000-0E00-00003A010000}"/>
            </a:ext>
          </a:extLst>
        </xdr:cNvPr>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315" name="n_2aveValue【公営住宅】&#10;一人当たり面積">
          <a:extLst>
            <a:ext uri="{FF2B5EF4-FFF2-40B4-BE49-F238E27FC236}">
              <a16:creationId xmlns:a16="http://schemas.microsoft.com/office/drawing/2014/main" id="{00000000-0008-0000-0E00-00003B010000}"/>
            </a:ext>
          </a:extLst>
        </xdr:cNvPr>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40212</xdr:rowOff>
    </xdr:from>
    <xdr:ext cx="469744" cy="259045"/>
    <xdr:sp macro="" textlink="">
      <xdr:nvSpPr>
        <xdr:cNvPr id="316" name="n_1mainValue【公営住宅】&#10;一人当たり面積">
          <a:extLst>
            <a:ext uri="{FF2B5EF4-FFF2-40B4-BE49-F238E27FC236}">
              <a16:creationId xmlns:a16="http://schemas.microsoft.com/office/drawing/2014/main" id="{00000000-0008-0000-0E00-00003C010000}"/>
            </a:ext>
          </a:extLst>
        </xdr:cNvPr>
        <xdr:cNvSpPr txBox="1"/>
      </xdr:nvSpPr>
      <xdr:spPr>
        <a:xfrm>
          <a:off x="9391727" y="1478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42690</xdr:rowOff>
    </xdr:from>
    <xdr:ext cx="469744" cy="259045"/>
    <xdr:sp macro="" textlink="">
      <xdr:nvSpPr>
        <xdr:cNvPr id="317" name="n_2mainValue【公営住宅】&#10;一人当たり面積">
          <a:extLst>
            <a:ext uri="{FF2B5EF4-FFF2-40B4-BE49-F238E27FC236}">
              <a16:creationId xmlns:a16="http://schemas.microsoft.com/office/drawing/2014/main" id="{00000000-0008-0000-0E00-00003D010000}"/>
            </a:ext>
          </a:extLst>
        </xdr:cNvPr>
        <xdr:cNvSpPr txBox="1"/>
      </xdr:nvSpPr>
      <xdr:spPr>
        <a:xfrm>
          <a:off x="8515427" y="147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a:extLst>
            <a:ext uri="{FF2B5EF4-FFF2-40B4-BE49-F238E27FC236}">
              <a16:creationId xmlns:a16="http://schemas.microsoft.com/office/drawing/2014/main" id="{00000000-0008-0000-0E00-00005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45" name="【港湾・漁港】&#10;有形固定資産減価償却率最小値テキスト">
          <a:extLst>
            <a:ext uri="{FF2B5EF4-FFF2-40B4-BE49-F238E27FC236}">
              <a16:creationId xmlns:a16="http://schemas.microsoft.com/office/drawing/2014/main" id="{00000000-0008-0000-0E00-000059010000}"/>
            </a:ext>
          </a:extLst>
        </xdr:cNvPr>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47" name="【港湾・漁港】&#10;有形固定資産減価償却率最大値テキスト">
          <a:extLst>
            <a:ext uri="{FF2B5EF4-FFF2-40B4-BE49-F238E27FC236}">
              <a16:creationId xmlns:a16="http://schemas.microsoft.com/office/drawing/2014/main" id="{00000000-0008-0000-0E00-00005B010000}"/>
            </a:ext>
          </a:extLst>
        </xdr:cNvPr>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41746</xdr:rowOff>
    </xdr:from>
    <xdr:ext cx="405111" cy="259045"/>
    <xdr:sp macro="" textlink="">
      <xdr:nvSpPr>
        <xdr:cNvPr id="349" name="【港湾・漁港】&#10;有形固定資産減価償却率平均値テキスト">
          <a:extLst>
            <a:ext uri="{FF2B5EF4-FFF2-40B4-BE49-F238E27FC236}">
              <a16:creationId xmlns:a16="http://schemas.microsoft.com/office/drawing/2014/main" id="{00000000-0008-0000-0E00-00005D010000}"/>
            </a:ext>
          </a:extLst>
        </xdr:cNvPr>
        <xdr:cNvSpPr txBox="1"/>
      </xdr:nvSpPr>
      <xdr:spPr>
        <a:xfrm>
          <a:off x="4673600" y="1770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118473</xdr:rowOff>
    </xdr:from>
    <xdr:to>
      <xdr:col>24</xdr:col>
      <xdr:colOff>114300</xdr:colOff>
      <xdr:row>106</xdr:row>
      <xdr:rowOff>48623</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4584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96900</xdr:rowOff>
    </xdr:from>
    <xdr:ext cx="405111" cy="259045"/>
    <xdr:sp macro="" textlink="">
      <xdr:nvSpPr>
        <xdr:cNvPr id="359" name="【港湾・漁港】&#10;有形固定資産減価償却率該当値テキスト">
          <a:extLst>
            <a:ext uri="{FF2B5EF4-FFF2-40B4-BE49-F238E27FC236}">
              <a16:creationId xmlns:a16="http://schemas.microsoft.com/office/drawing/2014/main" id="{00000000-0008-0000-0E00-000067010000}"/>
            </a:ext>
          </a:extLst>
        </xdr:cNvPr>
        <xdr:cNvSpPr txBox="1"/>
      </xdr:nvSpPr>
      <xdr:spPr>
        <a:xfrm>
          <a:off x="4673600"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71120</xdr:rowOff>
    </xdr:from>
    <xdr:to>
      <xdr:col>20</xdr:col>
      <xdr:colOff>38100</xdr:colOff>
      <xdr:row>107</xdr:row>
      <xdr:rowOff>1270</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3746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169273</xdr:rowOff>
    </xdr:from>
    <xdr:to>
      <xdr:col>24</xdr:col>
      <xdr:colOff>63500</xdr:colOff>
      <xdr:row>106</xdr:row>
      <xdr:rowOff>121920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3797300" y="1817152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23768</xdr:rowOff>
    </xdr:from>
    <xdr:to>
      <xdr:col>15</xdr:col>
      <xdr:colOff>101600</xdr:colOff>
      <xdr:row>107</xdr:row>
      <xdr:rowOff>125368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2857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121920</xdr:rowOff>
    </xdr:from>
    <xdr:to>
      <xdr:col>19</xdr:col>
      <xdr:colOff>177800</xdr:colOff>
      <xdr:row>107</xdr:row>
      <xdr:rowOff>74568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2908300" y="1829562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364" name="n_1aveValue【港湾・漁港】&#10;有形固定資産減価償却率">
          <a:extLst>
            <a:ext uri="{FF2B5EF4-FFF2-40B4-BE49-F238E27FC236}">
              <a16:creationId xmlns:a16="http://schemas.microsoft.com/office/drawing/2014/main" id="{00000000-0008-0000-0E00-00006C010000}"/>
            </a:ext>
          </a:extLst>
        </xdr:cNvPr>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365" name="n_2aveValue【港湾・漁港】&#10;有形固定資産減価償却率">
          <a:extLst>
            <a:ext uri="{FF2B5EF4-FFF2-40B4-BE49-F238E27FC236}">
              <a16:creationId xmlns:a16="http://schemas.microsoft.com/office/drawing/2014/main" id="{00000000-0008-0000-0E00-00006D010000}"/>
            </a:ext>
          </a:extLst>
        </xdr:cNvPr>
        <xdr:cNvSpPr txBox="1"/>
      </xdr:nvSpPr>
      <xdr:spPr>
        <a:xfrm>
          <a:off x="2705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163847</xdr:rowOff>
    </xdr:from>
    <xdr:ext cx="405111" cy="259045"/>
    <xdr:sp macro="" textlink="">
      <xdr:nvSpPr>
        <xdr:cNvPr id="366" name="n_1mainValue【港湾・漁港】&#10;有形固定資産減価償却率">
          <a:extLst>
            <a:ext uri="{FF2B5EF4-FFF2-40B4-BE49-F238E27FC236}">
              <a16:creationId xmlns:a16="http://schemas.microsoft.com/office/drawing/2014/main" id="{00000000-0008-0000-0E00-00006E010000}"/>
            </a:ext>
          </a:extLst>
        </xdr:cNvPr>
        <xdr:cNvSpPr txBox="1"/>
      </xdr:nvSpPr>
      <xdr:spPr>
        <a:xfrm>
          <a:off x="3582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141895</xdr:rowOff>
    </xdr:from>
    <xdr:ext cx="405111" cy="259045"/>
    <xdr:sp macro="" textlink="">
      <xdr:nvSpPr>
        <xdr:cNvPr id="367" name="n_2mainValue【港湾・漁港】&#10;有形固定資産減価償却率">
          <a:extLst>
            <a:ext uri="{FF2B5EF4-FFF2-40B4-BE49-F238E27FC236}">
              <a16:creationId xmlns:a16="http://schemas.microsoft.com/office/drawing/2014/main" id="{00000000-0008-0000-0E00-00006F010000}"/>
            </a:ext>
          </a:extLst>
        </xdr:cNvPr>
        <xdr:cNvSpPr txBox="1"/>
      </xdr:nvSpPr>
      <xdr:spPr>
        <a:xfrm>
          <a:off x="2705744" y="1814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港湾・漁港】&#10;一人当たり有形固定資産（償却資産）額グラフ枠">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55645</xdr:rowOff>
    </xdr:from>
    <xdr:to>
      <xdr:col>54</xdr:col>
      <xdr:colOff>189865</xdr:colOff>
      <xdr:row>108</xdr:row>
      <xdr:rowOff>148216</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flipV="1">
          <a:off x="10476865" y="17543545"/>
          <a:ext cx="0" cy="112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152043</xdr:rowOff>
    </xdr:from>
    <xdr:ext cx="469744" cy="259045"/>
    <xdr:sp macro="" textlink="">
      <xdr:nvSpPr>
        <xdr:cNvPr id="392" name="【港湾・漁港】&#10;一人当たり有形固定資産（償却資産）額最小値テキスト">
          <a:extLst>
            <a:ext uri="{FF2B5EF4-FFF2-40B4-BE49-F238E27FC236}">
              <a16:creationId xmlns:a16="http://schemas.microsoft.com/office/drawing/2014/main" id="{00000000-0008-0000-0E00-000088010000}"/>
            </a:ext>
          </a:extLst>
        </xdr:cNvPr>
        <xdr:cNvSpPr txBox="1"/>
      </xdr:nvSpPr>
      <xdr:spPr>
        <a:xfrm>
          <a:off x="10515600" y="186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148216</xdr:rowOff>
    </xdr:from>
    <xdr:to>
      <xdr:col>55</xdr:col>
      <xdr:colOff>88900</xdr:colOff>
      <xdr:row>108</xdr:row>
      <xdr:rowOff>148216</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0388600" y="1866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2322</xdr:rowOff>
    </xdr:from>
    <xdr:ext cx="599010" cy="259045"/>
    <xdr:sp macro="" textlink="">
      <xdr:nvSpPr>
        <xdr:cNvPr id="394" name="【港湾・漁港】&#10;一人当たり有形固定資産（償却資産）額最大値テキスト">
          <a:extLst>
            <a:ext uri="{FF2B5EF4-FFF2-40B4-BE49-F238E27FC236}">
              <a16:creationId xmlns:a16="http://schemas.microsoft.com/office/drawing/2014/main" id="{00000000-0008-0000-0E00-00008A010000}"/>
            </a:ext>
          </a:extLst>
        </xdr:cNvPr>
        <xdr:cNvSpPr txBox="1"/>
      </xdr:nvSpPr>
      <xdr:spPr>
        <a:xfrm>
          <a:off x="10515600" y="1731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55645</xdr:rowOff>
    </xdr:from>
    <xdr:to>
      <xdr:col>55</xdr:col>
      <xdr:colOff>88900</xdr:colOff>
      <xdr:row>102</xdr:row>
      <xdr:rowOff>55645</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0388600" y="1754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168180</xdr:rowOff>
    </xdr:from>
    <xdr:ext cx="599010" cy="259045"/>
    <xdr:sp macro="" textlink="">
      <xdr:nvSpPr>
        <xdr:cNvPr id="396" name="【港湾・漁港】&#10;一人当たり有形固定資産（償却資産）額平均値テキスト">
          <a:extLst>
            <a:ext uri="{FF2B5EF4-FFF2-40B4-BE49-F238E27FC236}">
              <a16:creationId xmlns:a16="http://schemas.microsoft.com/office/drawing/2014/main" id="{00000000-0008-0000-0E00-00008C010000}"/>
            </a:ext>
          </a:extLst>
        </xdr:cNvPr>
        <xdr:cNvSpPr txBox="1"/>
      </xdr:nvSpPr>
      <xdr:spPr>
        <a:xfrm>
          <a:off x="10515600" y="1817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18303</xdr:rowOff>
    </xdr:from>
    <xdr:to>
      <xdr:col>55</xdr:col>
      <xdr:colOff>50800</xdr:colOff>
      <xdr:row>106</xdr:row>
      <xdr:rowOff>119903</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0426700" y="1819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86843</xdr:rowOff>
    </xdr:from>
    <xdr:to>
      <xdr:col>50</xdr:col>
      <xdr:colOff>165100</xdr:colOff>
      <xdr:row>102</xdr:row>
      <xdr:rowOff>16993</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9588500" y="1740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15024</xdr:rowOff>
    </xdr:from>
    <xdr:to>
      <xdr:col>46</xdr:col>
      <xdr:colOff>38100</xdr:colOff>
      <xdr:row>99</xdr:row>
      <xdr:rowOff>116624</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8699500" y="1698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126736</xdr:rowOff>
    </xdr:from>
    <xdr:to>
      <xdr:col>55</xdr:col>
      <xdr:colOff>50800</xdr:colOff>
      <xdr:row>104</xdr:row>
      <xdr:rowOff>56886</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0426700" y="177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149613</xdr:rowOff>
    </xdr:from>
    <xdr:ext cx="599010" cy="259045"/>
    <xdr:sp macro="" textlink="">
      <xdr:nvSpPr>
        <xdr:cNvPr id="406" name="【港湾・漁港】&#10;一人当たり有形固定資産（償却資産）額該当値テキスト">
          <a:extLst>
            <a:ext uri="{FF2B5EF4-FFF2-40B4-BE49-F238E27FC236}">
              <a16:creationId xmlns:a16="http://schemas.microsoft.com/office/drawing/2014/main" id="{00000000-0008-0000-0E00-000096010000}"/>
            </a:ext>
          </a:extLst>
        </xdr:cNvPr>
        <xdr:cNvSpPr txBox="1"/>
      </xdr:nvSpPr>
      <xdr:spPr>
        <a:xfrm>
          <a:off x="10515600" y="1763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140018</xdr:rowOff>
    </xdr:from>
    <xdr:to>
      <xdr:col>50</xdr:col>
      <xdr:colOff>165100</xdr:colOff>
      <xdr:row>104</xdr:row>
      <xdr:rowOff>70168</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9588500" y="177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6086</xdr:rowOff>
    </xdr:from>
    <xdr:to>
      <xdr:col>55</xdr:col>
      <xdr:colOff>0</xdr:colOff>
      <xdr:row>104</xdr:row>
      <xdr:rowOff>19368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9639300" y="17836886"/>
          <a:ext cx="8382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98192</xdr:rowOff>
    </xdr:from>
    <xdr:to>
      <xdr:col>46</xdr:col>
      <xdr:colOff>38100</xdr:colOff>
      <xdr:row>104</xdr:row>
      <xdr:rowOff>28342</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8699500" y="177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148992</xdr:rowOff>
    </xdr:from>
    <xdr:to>
      <xdr:col>50</xdr:col>
      <xdr:colOff>114300</xdr:colOff>
      <xdr:row>104</xdr:row>
      <xdr:rowOff>19368</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8750300" y="17808342"/>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100</xdr:row>
      <xdr:rowOff>33520</xdr:rowOff>
    </xdr:from>
    <xdr:ext cx="599010" cy="259045"/>
    <xdr:sp macro="" textlink="">
      <xdr:nvSpPr>
        <xdr:cNvPr id="411" name="n_1aveValue【港湾・漁港】&#10;一人当たり有形固定資産（償却資産）額">
          <a:extLst>
            <a:ext uri="{FF2B5EF4-FFF2-40B4-BE49-F238E27FC236}">
              <a16:creationId xmlns:a16="http://schemas.microsoft.com/office/drawing/2014/main" id="{00000000-0008-0000-0E00-00009B010000}"/>
            </a:ext>
          </a:extLst>
        </xdr:cNvPr>
        <xdr:cNvSpPr txBox="1"/>
      </xdr:nvSpPr>
      <xdr:spPr>
        <a:xfrm>
          <a:off x="9327095" y="171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97</xdr:row>
      <xdr:rowOff>133151</xdr:rowOff>
    </xdr:from>
    <xdr:ext cx="690189" cy="259045"/>
    <xdr:sp macro="" textlink="">
      <xdr:nvSpPr>
        <xdr:cNvPr id="412" name="n_2aveValue【港湾・漁港】&#10;一人当たり有形固定資産（償却資産）額">
          <a:extLst>
            <a:ext uri="{FF2B5EF4-FFF2-40B4-BE49-F238E27FC236}">
              <a16:creationId xmlns:a16="http://schemas.microsoft.com/office/drawing/2014/main" id="{00000000-0008-0000-0E00-00009C010000}"/>
            </a:ext>
          </a:extLst>
        </xdr:cNvPr>
        <xdr:cNvSpPr txBox="1"/>
      </xdr:nvSpPr>
      <xdr:spPr>
        <a:xfrm>
          <a:off x="8405205" y="16763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61295</xdr:rowOff>
    </xdr:from>
    <xdr:ext cx="599010" cy="259045"/>
    <xdr:sp macro="" textlink="">
      <xdr:nvSpPr>
        <xdr:cNvPr id="413" name="n_1mainValue【港湾・漁港】&#10;一人当たり有形固定資産（償却資産）額">
          <a:extLst>
            <a:ext uri="{FF2B5EF4-FFF2-40B4-BE49-F238E27FC236}">
              <a16:creationId xmlns:a16="http://schemas.microsoft.com/office/drawing/2014/main" id="{00000000-0008-0000-0E00-00009D010000}"/>
            </a:ext>
          </a:extLst>
        </xdr:cNvPr>
        <xdr:cNvSpPr txBox="1"/>
      </xdr:nvSpPr>
      <xdr:spPr>
        <a:xfrm>
          <a:off x="9327095" y="178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19469</xdr:rowOff>
    </xdr:from>
    <xdr:ext cx="599010" cy="259045"/>
    <xdr:sp macro="" textlink="">
      <xdr:nvSpPr>
        <xdr:cNvPr id="414" name="n_2mainValue【港湾・漁港】&#10;一人当たり有形固定資産（償却資産）額">
          <a:extLst>
            <a:ext uri="{FF2B5EF4-FFF2-40B4-BE49-F238E27FC236}">
              <a16:creationId xmlns:a16="http://schemas.microsoft.com/office/drawing/2014/main" id="{00000000-0008-0000-0E00-00009E010000}"/>
            </a:ext>
          </a:extLst>
        </xdr:cNvPr>
        <xdr:cNvSpPr txBox="1"/>
      </xdr:nvSpPr>
      <xdr:spPr>
        <a:xfrm>
          <a:off x="8450795" y="1785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5" name="【学校施設】&#10;有形固定資産減価償却率グラフ枠">
          <a:extLst>
            <a:ext uri="{FF2B5EF4-FFF2-40B4-BE49-F238E27FC236}">
              <a16:creationId xmlns:a16="http://schemas.microsoft.com/office/drawing/2014/main" id="{00000000-0008-0000-0E00-0000C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7" name="【学校施設】&#10;有形固定資産減価償却率最小値テキスト">
          <a:extLst>
            <a:ext uri="{FF2B5EF4-FFF2-40B4-BE49-F238E27FC236}">
              <a16:creationId xmlns:a16="http://schemas.microsoft.com/office/drawing/2014/main" id="{00000000-0008-0000-0E00-0000C9010000}"/>
            </a:ext>
          </a:extLst>
        </xdr:cNvPr>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9" name="【学校施設】&#10;有形固定資産減価償却率最大値テキスト">
          <a:extLst>
            <a:ext uri="{FF2B5EF4-FFF2-40B4-BE49-F238E27FC236}">
              <a16:creationId xmlns:a16="http://schemas.microsoft.com/office/drawing/2014/main" id="{00000000-0008-0000-0E00-0000CB010000}"/>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61" name="【学校施設】&#10;有形固定資産減価償却率平均値テキスト">
          <a:extLst>
            <a:ext uri="{FF2B5EF4-FFF2-40B4-BE49-F238E27FC236}">
              <a16:creationId xmlns:a16="http://schemas.microsoft.com/office/drawing/2014/main" id="{00000000-0008-0000-0E00-0000CD010000}"/>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471" name="【学校施設】&#10;有形固定資産減価償却率該当値テキスト">
          <a:extLst>
            <a:ext uri="{FF2B5EF4-FFF2-40B4-BE49-F238E27FC236}">
              <a16:creationId xmlns:a16="http://schemas.microsoft.com/office/drawing/2014/main" id="{00000000-0008-0000-0E00-0000D7010000}"/>
            </a:ext>
          </a:extLst>
        </xdr:cNvPr>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106135</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15481300" y="10161270"/>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59</xdr:row>
      <xdr:rowOff>106135</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4592300" y="10045337"/>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76" name="n_1aveValue【学校施設】&#10;有形固定資産減価償却率">
          <a:extLst>
            <a:ext uri="{FF2B5EF4-FFF2-40B4-BE49-F238E27FC236}">
              <a16:creationId xmlns:a16="http://schemas.microsoft.com/office/drawing/2014/main" id="{00000000-0008-0000-0E00-0000DC010000}"/>
            </a:ext>
          </a:extLst>
        </xdr:cNvPr>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77" name="n_2aveValue【学校施設】&#10;有形固定資産減価償却率">
          <a:extLst>
            <a:ext uri="{FF2B5EF4-FFF2-40B4-BE49-F238E27FC236}">
              <a16:creationId xmlns:a16="http://schemas.microsoft.com/office/drawing/2014/main" id="{00000000-0008-0000-0E00-0000DD01000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148062</xdr:rowOff>
    </xdr:from>
    <xdr:ext cx="405111" cy="259045"/>
    <xdr:sp macro="" textlink="">
      <xdr:nvSpPr>
        <xdr:cNvPr id="478" name="n_1mainValue【学校施設】&#10;有形固定資産減価償却率">
          <a:extLst>
            <a:ext uri="{FF2B5EF4-FFF2-40B4-BE49-F238E27FC236}">
              <a16:creationId xmlns:a16="http://schemas.microsoft.com/office/drawing/2014/main" id="{00000000-0008-0000-0E00-0000DE010000}"/>
            </a:ext>
          </a:extLst>
        </xdr:cNvPr>
        <xdr:cNvSpPr txBox="1"/>
      </xdr:nvSpPr>
      <xdr:spPr>
        <a:xfrm>
          <a:off x="152660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479" name="n_2mainValue【学校施設】&#10;有形固定資産減価償却率">
          <a:extLst>
            <a:ext uri="{FF2B5EF4-FFF2-40B4-BE49-F238E27FC236}">
              <a16:creationId xmlns:a16="http://schemas.microsoft.com/office/drawing/2014/main" id="{00000000-0008-0000-0E00-0000DF010000}"/>
            </a:ext>
          </a:extLst>
        </xdr:cNvPr>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00000000-0008-0000-0E00-0000F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3" name="【学校施設】&#10;一人当たり面積最小値テキスト">
          <a:extLst>
            <a:ext uri="{FF2B5EF4-FFF2-40B4-BE49-F238E27FC236}">
              <a16:creationId xmlns:a16="http://schemas.microsoft.com/office/drawing/2014/main" id="{00000000-0008-0000-0E00-0000F7010000}"/>
            </a:ext>
          </a:extLst>
        </xdr:cNvPr>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5" name="【学校施設】&#10;一人当たり面積最大値テキスト">
          <a:extLst>
            <a:ext uri="{FF2B5EF4-FFF2-40B4-BE49-F238E27FC236}">
              <a16:creationId xmlns:a16="http://schemas.microsoft.com/office/drawing/2014/main" id="{00000000-0008-0000-0E00-0000F9010000}"/>
            </a:ext>
          </a:extLst>
        </xdr:cNvPr>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507" name="【学校施設】&#10;一人当たり面積平均値テキスト">
          <a:extLst>
            <a:ext uri="{FF2B5EF4-FFF2-40B4-BE49-F238E27FC236}">
              <a16:creationId xmlns:a16="http://schemas.microsoft.com/office/drawing/2014/main" id="{00000000-0008-0000-0E00-0000FB010000}"/>
            </a:ext>
          </a:extLst>
        </xdr:cNvPr>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148310</xdr:rowOff>
    </xdr:from>
    <xdr:to>
      <xdr:col>116</xdr:col>
      <xdr:colOff>114300</xdr:colOff>
      <xdr:row>63</xdr:row>
      <xdr:rowOff>78460</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22110700" y="107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126737</xdr:rowOff>
    </xdr:from>
    <xdr:ext cx="469744" cy="259045"/>
    <xdr:sp macro="" textlink="">
      <xdr:nvSpPr>
        <xdr:cNvPr id="517" name="【学校施設】&#10;一人当たり面積該当値テキスト">
          <a:extLst>
            <a:ext uri="{FF2B5EF4-FFF2-40B4-BE49-F238E27FC236}">
              <a16:creationId xmlns:a16="http://schemas.microsoft.com/office/drawing/2014/main" id="{00000000-0008-0000-0E00-000005020000}"/>
            </a:ext>
          </a:extLst>
        </xdr:cNvPr>
        <xdr:cNvSpPr txBox="1"/>
      </xdr:nvSpPr>
      <xdr:spPr>
        <a:xfrm>
          <a:off x="22199600" y="107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53442</xdr:rowOff>
    </xdr:from>
    <xdr:to>
      <xdr:col>112</xdr:col>
      <xdr:colOff>38100</xdr:colOff>
      <xdr:row>63</xdr:row>
      <xdr:rowOff>155042</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212725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27660</xdr:rowOff>
    </xdr:from>
    <xdr:to>
      <xdr:col>116</xdr:col>
      <xdr:colOff>63500</xdr:colOff>
      <xdr:row>63</xdr:row>
      <xdr:rowOff>104242</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21323300" y="10829010"/>
          <a:ext cx="8382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131852</xdr:rowOff>
    </xdr:from>
    <xdr:to>
      <xdr:col>107</xdr:col>
      <xdr:colOff>101600</xdr:colOff>
      <xdr:row>64</xdr:row>
      <xdr:rowOff>62002</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20383500" y="109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104242</xdr:rowOff>
    </xdr:from>
    <xdr:to>
      <xdr:col>111</xdr:col>
      <xdr:colOff>177800</xdr:colOff>
      <xdr:row>64</xdr:row>
      <xdr:rowOff>11202</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0434300" y="10905592"/>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522" name="n_1aveValue【学校施設】&#10;一人当たり面積">
          <a:extLst>
            <a:ext uri="{FF2B5EF4-FFF2-40B4-BE49-F238E27FC236}">
              <a16:creationId xmlns:a16="http://schemas.microsoft.com/office/drawing/2014/main" id="{00000000-0008-0000-0E00-00000A020000}"/>
            </a:ext>
          </a:extLst>
        </xdr:cNvPr>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23" name="n_2aveValue【学校施設】&#10;一人当たり面積">
          <a:extLst>
            <a:ext uri="{FF2B5EF4-FFF2-40B4-BE49-F238E27FC236}">
              <a16:creationId xmlns:a16="http://schemas.microsoft.com/office/drawing/2014/main" id="{00000000-0008-0000-0E00-00000B020000}"/>
            </a:ext>
          </a:extLst>
        </xdr:cNvPr>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146169</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94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53129</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10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00000000-0008-0000-0E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52" name="【児童館】&#10;有形固定資産減価償却率最小値テキスト">
          <a:extLst>
            <a:ext uri="{FF2B5EF4-FFF2-40B4-BE49-F238E27FC236}">
              <a16:creationId xmlns:a16="http://schemas.microsoft.com/office/drawing/2014/main" id="{00000000-0008-0000-0E00-000028020000}"/>
            </a:ext>
          </a:extLst>
        </xdr:cNvPr>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4" name="【児童館】&#10;有形固定資産減価償却率最大値テキスト">
          <a:extLst>
            <a:ext uri="{FF2B5EF4-FFF2-40B4-BE49-F238E27FC236}">
              <a16:creationId xmlns:a16="http://schemas.microsoft.com/office/drawing/2014/main" id="{00000000-0008-0000-0E00-00002A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556" name="【児童館】&#10;有形固定資産減価償却率平均値テキスト">
          <a:extLst>
            <a:ext uri="{FF2B5EF4-FFF2-40B4-BE49-F238E27FC236}">
              <a16:creationId xmlns:a16="http://schemas.microsoft.com/office/drawing/2014/main" id="{00000000-0008-0000-0E00-00002C020000}"/>
            </a:ext>
          </a:extLst>
        </xdr:cNvPr>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66" name="【児童館】&#10;有形固定資産減価償却率該当値テキスト">
          <a:extLst>
            <a:ext uri="{FF2B5EF4-FFF2-40B4-BE49-F238E27FC236}">
              <a16:creationId xmlns:a16="http://schemas.microsoft.com/office/drawing/2014/main" id="{00000000-0008-0000-0E00-00003602000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142983</xdr:rowOff>
    </xdr:from>
    <xdr:ext cx="405111" cy="259045"/>
    <xdr:sp macro="" textlink="">
      <xdr:nvSpPr>
        <xdr:cNvPr id="567" name="n_1aveValue【児童館】&#10;有形固定資産減価償却率">
          <a:extLst>
            <a:ext uri="{FF2B5EF4-FFF2-40B4-BE49-F238E27FC236}">
              <a16:creationId xmlns:a16="http://schemas.microsoft.com/office/drawing/2014/main" id="{00000000-0008-0000-0E00-000037020000}"/>
            </a:ext>
          </a:extLst>
        </xdr:cNvPr>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68" name="n_2aveValue【児童館】&#10;有形固定資産減価償却率">
          <a:extLst>
            <a:ext uri="{FF2B5EF4-FFF2-40B4-BE49-F238E27FC236}">
              <a16:creationId xmlns:a16="http://schemas.microsoft.com/office/drawing/2014/main" id="{00000000-0008-0000-0E00-000038020000}"/>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児童館】&#10;一人当たり面積グラフ枠">
          <a:extLst>
            <a:ext uri="{FF2B5EF4-FFF2-40B4-BE49-F238E27FC236}">
              <a16:creationId xmlns:a16="http://schemas.microsoft.com/office/drawing/2014/main" id="{00000000-0008-0000-0E00-00004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93" name="【児童館】&#10;一人当たり面積最小値テキスト">
          <a:extLst>
            <a:ext uri="{FF2B5EF4-FFF2-40B4-BE49-F238E27FC236}">
              <a16:creationId xmlns:a16="http://schemas.microsoft.com/office/drawing/2014/main" id="{00000000-0008-0000-0E00-000051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95" name="【児童館】&#10;一人当たり面積最大値テキスト">
          <a:extLst>
            <a:ext uri="{FF2B5EF4-FFF2-40B4-BE49-F238E27FC236}">
              <a16:creationId xmlns:a16="http://schemas.microsoft.com/office/drawing/2014/main" id="{00000000-0008-0000-0E00-000053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71138</xdr:rowOff>
    </xdr:from>
    <xdr:ext cx="469744" cy="259045"/>
    <xdr:sp macro="" textlink="">
      <xdr:nvSpPr>
        <xdr:cNvPr id="597" name="【児童館】&#10;一人当たり面積平均値テキスト">
          <a:extLst>
            <a:ext uri="{FF2B5EF4-FFF2-40B4-BE49-F238E27FC236}">
              <a16:creationId xmlns:a16="http://schemas.microsoft.com/office/drawing/2014/main" id="{00000000-0008-0000-0E00-000055020000}"/>
            </a:ext>
          </a:extLst>
        </xdr:cNvPr>
        <xdr:cNvSpPr txBox="1"/>
      </xdr:nvSpPr>
      <xdr:spPr>
        <a:xfrm>
          <a:off x="22199600" y="1395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161307</xdr:rowOff>
    </xdr:from>
    <xdr:ext cx="469744" cy="259045"/>
    <xdr:sp macro="" textlink="">
      <xdr:nvSpPr>
        <xdr:cNvPr id="607" name="【児童館】&#10;一人当たり面積該当値テキスト">
          <a:extLst>
            <a:ext uri="{FF2B5EF4-FFF2-40B4-BE49-F238E27FC236}">
              <a16:creationId xmlns:a16="http://schemas.microsoft.com/office/drawing/2014/main" id="{00000000-0008-0000-0E00-00005F020000}"/>
            </a:ext>
          </a:extLst>
        </xdr:cNvPr>
        <xdr:cNvSpPr txBox="1"/>
      </xdr:nvSpPr>
      <xdr:spPr>
        <a:xfrm>
          <a:off x="22199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08" name="n_1aveValue【児童館】&#10;一人当たり面積">
          <a:extLst>
            <a:ext uri="{FF2B5EF4-FFF2-40B4-BE49-F238E27FC236}">
              <a16:creationId xmlns:a16="http://schemas.microsoft.com/office/drawing/2014/main" id="{00000000-0008-0000-0E00-00006002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609" name="n_2aveValue【児童館】&#10;一人当たり面積">
          <a:extLst>
            <a:ext uri="{FF2B5EF4-FFF2-40B4-BE49-F238E27FC236}">
              <a16:creationId xmlns:a16="http://schemas.microsoft.com/office/drawing/2014/main" id="{00000000-0008-0000-0E00-000061020000}"/>
            </a:ext>
          </a:extLst>
        </xdr:cNvPr>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00000000-0008-0000-0E00-00007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35" name="【公民館】&#10;有形固定資産減価償却率最小値テキスト">
          <a:extLst>
            <a:ext uri="{FF2B5EF4-FFF2-40B4-BE49-F238E27FC236}">
              <a16:creationId xmlns:a16="http://schemas.microsoft.com/office/drawing/2014/main" id="{00000000-0008-0000-0E00-00007B020000}"/>
            </a:ext>
          </a:extLst>
        </xdr:cNvPr>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7" name="【公民館】&#10;有形固定資産減価償却率最大値テキスト">
          <a:extLst>
            <a:ext uri="{FF2B5EF4-FFF2-40B4-BE49-F238E27FC236}">
              <a16:creationId xmlns:a16="http://schemas.microsoft.com/office/drawing/2014/main" id="{00000000-0008-0000-0E00-00007D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39" name="【公民館】&#10;有形固定資産減価償却率平均値テキスト">
          <a:extLst>
            <a:ext uri="{FF2B5EF4-FFF2-40B4-BE49-F238E27FC236}">
              <a16:creationId xmlns:a16="http://schemas.microsoft.com/office/drawing/2014/main" id="{00000000-0008-0000-0E00-00007F020000}"/>
            </a:ext>
          </a:extLst>
        </xdr:cNvPr>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73025</xdr:rowOff>
    </xdr:from>
    <xdr:to>
      <xdr:col>85</xdr:col>
      <xdr:colOff>177800</xdr:colOff>
      <xdr:row>103</xdr:row>
      <xdr:rowOff>3175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62687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95902</xdr:rowOff>
    </xdr:from>
    <xdr:ext cx="405111" cy="259045"/>
    <xdr:sp macro="" textlink="">
      <xdr:nvSpPr>
        <xdr:cNvPr id="649" name="【公民館】&#10;有形固定資産減価償却率該当値テキスト">
          <a:extLst>
            <a:ext uri="{FF2B5EF4-FFF2-40B4-BE49-F238E27FC236}">
              <a16:creationId xmlns:a16="http://schemas.microsoft.com/office/drawing/2014/main" id="{00000000-0008-0000-0E00-000089020000}"/>
            </a:ext>
          </a:extLst>
        </xdr:cNvPr>
        <xdr:cNvSpPr txBox="1"/>
      </xdr:nvSpPr>
      <xdr:spPr>
        <a:xfrm>
          <a:off x="16357600"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149225</xdr:rowOff>
    </xdr:from>
    <xdr:to>
      <xdr:col>81</xdr:col>
      <xdr:colOff>101600</xdr:colOff>
      <xdr:row>103</xdr:row>
      <xdr:rowOff>79375</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123825</xdr:rowOff>
    </xdr:from>
    <xdr:to>
      <xdr:col>85</xdr:col>
      <xdr:colOff>127000</xdr:colOff>
      <xdr:row>103</xdr:row>
      <xdr:rowOff>28575</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5481300" y="176117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28575</xdr:rowOff>
    </xdr:from>
    <xdr:to>
      <xdr:col>81</xdr:col>
      <xdr:colOff>50800</xdr:colOff>
      <xdr:row>103</xdr:row>
      <xdr:rowOff>81914</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4592300" y="176879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654" name="n_1aveValue【公民館】&#10;有形固定資産減価償却率">
          <a:extLst>
            <a:ext uri="{FF2B5EF4-FFF2-40B4-BE49-F238E27FC236}">
              <a16:creationId xmlns:a16="http://schemas.microsoft.com/office/drawing/2014/main" id="{00000000-0008-0000-0E00-00008E020000}"/>
            </a:ext>
          </a:extLst>
        </xdr:cNvPr>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655" name="n_2aveValue【公民館】&#10;有形固定資産減価償却率">
          <a:extLst>
            <a:ext uri="{FF2B5EF4-FFF2-40B4-BE49-F238E27FC236}">
              <a16:creationId xmlns:a16="http://schemas.microsoft.com/office/drawing/2014/main" id="{00000000-0008-0000-0E00-00008F020000}"/>
            </a:ext>
          </a:extLst>
        </xdr:cNvPr>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95902</xdr:rowOff>
    </xdr:from>
    <xdr:ext cx="405111" cy="259045"/>
    <xdr:sp macro="" textlink="">
      <xdr:nvSpPr>
        <xdr:cNvPr id="656" name="n_1mainValue【公民館】&#10;有形固定資産減価償却率">
          <a:extLst>
            <a:ext uri="{FF2B5EF4-FFF2-40B4-BE49-F238E27FC236}">
              <a16:creationId xmlns:a16="http://schemas.microsoft.com/office/drawing/2014/main" id="{00000000-0008-0000-0E00-000090020000}"/>
            </a:ext>
          </a:extLst>
        </xdr:cNvPr>
        <xdr:cNvSpPr txBox="1"/>
      </xdr:nvSpPr>
      <xdr:spPr>
        <a:xfrm>
          <a:off x="152660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657" name="n_2mainValue【公民館】&#10;有形固定資産減価償却率">
          <a:extLst>
            <a:ext uri="{FF2B5EF4-FFF2-40B4-BE49-F238E27FC236}">
              <a16:creationId xmlns:a16="http://schemas.microsoft.com/office/drawing/2014/main" id="{00000000-0008-0000-0E00-000091020000}"/>
            </a:ext>
          </a:extLst>
        </xdr:cNvPr>
        <xdr:cNvSpPr txBox="1"/>
      </xdr:nvSpPr>
      <xdr:spPr>
        <a:xfrm>
          <a:off x="14389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a:extLst>
            <a:ext uri="{FF2B5EF4-FFF2-40B4-BE49-F238E27FC236}">
              <a16:creationId xmlns:a16="http://schemas.microsoft.com/office/drawing/2014/main" id="{00000000-0008-0000-0E00-0000A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78" name="【公民館】&#10;一人当たり面積最小値テキスト">
          <a:extLst>
            <a:ext uri="{FF2B5EF4-FFF2-40B4-BE49-F238E27FC236}">
              <a16:creationId xmlns:a16="http://schemas.microsoft.com/office/drawing/2014/main" id="{00000000-0008-0000-0E00-0000A6020000}"/>
            </a:ext>
          </a:extLst>
        </xdr:cNvPr>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80" name="【公民館】&#10;一人当たり面積最大値テキスト">
          <a:extLst>
            <a:ext uri="{FF2B5EF4-FFF2-40B4-BE49-F238E27FC236}">
              <a16:creationId xmlns:a16="http://schemas.microsoft.com/office/drawing/2014/main" id="{00000000-0008-0000-0E00-0000A8020000}"/>
            </a:ext>
          </a:extLst>
        </xdr:cNvPr>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682" name="【公民館】&#10;一人当たり面積平均値テキスト">
          <a:extLst>
            <a:ext uri="{FF2B5EF4-FFF2-40B4-BE49-F238E27FC236}">
              <a16:creationId xmlns:a16="http://schemas.microsoft.com/office/drawing/2014/main" id="{00000000-0008-0000-0E00-0000AA020000}"/>
            </a:ext>
          </a:extLst>
        </xdr:cNvPr>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84" name="フローチャート: 判断 683">
          <a:extLst>
            <a:ext uri="{FF2B5EF4-FFF2-40B4-BE49-F238E27FC236}">
              <a16:creationId xmlns:a16="http://schemas.microsoft.com/office/drawing/2014/main" id="{00000000-0008-0000-0E00-0000AC020000}"/>
            </a:ext>
          </a:extLst>
        </xdr:cNvPr>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85" name="フローチャート: 判断 684">
          <a:extLst>
            <a:ext uri="{FF2B5EF4-FFF2-40B4-BE49-F238E27FC236}">
              <a16:creationId xmlns:a16="http://schemas.microsoft.com/office/drawing/2014/main" id="{00000000-0008-0000-0E00-0000AD020000}"/>
            </a:ext>
          </a:extLst>
        </xdr:cNvPr>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164275</xdr:rowOff>
    </xdr:from>
    <xdr:to>
      <xdr:col>116</xdr:col>
      <xdr:colOff>114300</xdr:colOff>
      <xdr:row>107</xdr:row>
      <xdr:rowOff>94425</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22110700" y="183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79202</xdr:rowOff>
    </xdr:from>
    <xdr:ext cx="469744" cy="259045"/>
    <xdr:sp macro="" textlink="">
      <xdr:nvSpPr>
        <xdr:cNvPr id="692" name="【公民館】&#10;一人当たり面積該当値テキスト">
          <a:extLst>
            <a:ext uri="{FF2B5EF4-FFF2-40B4-BE49-F238E27FC236}">
              <a16:creationId xmlns:a16="http://schemas.microsoft.com/office/drawing/2014/main" id="{00000000-0008-0000-0E00-0000B4020000}"/>
            </a:ext>
          </a:extLst>
        </xdr:cNvPr>
        <xdr:cNvSpPr txBox="1"/>
      </xdr:nvSpPr>
      <xdr:spPr>
        <a:xfrm>
          <a:off x="22199600" y="1825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43625</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1323300" y="1838706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167703</xdr:rowOff>
    </xdr:from>
    <xdr:to>
      <xdr:col>107</xdr:col>
      <xdr:colOff>101600</xdr:colOff>
      <xdr:row>107</xdr:row>
      <xdr:rowOff>97853</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20383500" y="183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47053</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20434300" y="18387061"/>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697" name="n_1aveValue【公民館】&#10;一人当たり面積">
          <a:extLst>
            <a:ext uri="{FF2B5EF4-FFF2-40B4-BE49-F238E27FC236}">
              <a16:creationId xmlns:a16="http://schemas.microsoft.com/office/drawing/2014/main" id="{00000000-0008-0000-0E00-0000B9020000}"/>
            </a:ext>
          </a:extLst>
        </xdr:cNvPr>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98" name="n_2aveValue【公民館】&#10;一人当たり面積">
          <a:extLst>
            <a:ext uri="{FF2B5EF4-FFF2-40B4-BE49-F238E27FC236}">
              <a16:creationId xmlns:a16="http://schemas.microsoft.com/office/drawing/2014/main" id="{00000000-0008-0000-0E00-0000BA020000}"/>
            </a:ext>
          </a:extLst>
        </xdr:cNvPr>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699" name="n_1mainValue【公民館】&#10;一人当たり面積">
          <a:extLst>
            <a:ext uri="{FF2B5EF4-FFF2-40B4-BE49-F238E27FC236}">
              <a16:creationId xmlns:a16="http://schemas.microsoft.com/office/drawing/2014/main" id="{00000000-0008-0000-0E00-0000BB020000}"/>
            </a:ext>
          </a:extLst>
        </xdr:cNvPr>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88980</xdr:rowOff>
    </xdr:from>
    <xdr:ext cx="469744" cy="259045"/>
    <xdr:sp macro="" textlink="">
      <xdr:nvSpPr>
        <xdr:cNvPr id="700" name="n_2mainValue【公民館】&#10;一人当たり面積">
          <a:extLst>
            <a:ext uri="{FF2B5EF4-FFF2-40B4-BE49-F238E27FC236}">
              <a16:creationId xmlns:a16="http://schemas.microsoft.com/office/drawing/2014/main" id="{00000000-0008-0000-0E00-0000BC020000}"/>
            </a:ext>
          </a:extLst>
        </xdr:cNvPr>
        <xdr:cNvSpPr txBox="1"/>
      </xdr:nvSpPr>
      <xdr:spPr>
        <a:xfrm>
          <a:off x="20199427" y="1843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類似団体と比較して、特に有形固定資産減価償却率が高くなっている施設は公民館で、特に低くなっている施設は道路、橋りょう・トンネル、公営住宅である。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各施設ともに老朽化対策に取り組んでいくこことしている。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児童館については、本来計上すべきでない有形固定資産を誤って報告していたため、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年度について数値が計上されている。（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年取り壊しの方向で考えている）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8,965
74.30
7,090,596
6,964,820
124,839
3,241,127
4,736,244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141514</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2484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141514</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93634</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126001</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10515600" y="646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98552</xdr:rowOff>
    </xdr:from>
    <xdr:to>
      <xdr:col>55</xdr:col>
      <xdr:colOff>50800</xdr:colOff>
      <xdr:row>41</xdr:row>
      <xdr:rowOff>28702</xdr:rowOff>
    </xdr:to>
    <xdr:sp macro="" textlink="">
      <xdr:nvSpPr>
        <xdr:cNvPr id="117" name="楕円 116">
          <a:extLst>
            <a:ext uri="{FF2B5EF4-FFF2-40B4-BE49-F238E27FC236}">
              <a16:creationId xmlns:a16="http://schemas.microsoft.com/office/drawing/2014/main" id="{00000000-0008-0000-0F00-000075000000}"/>
            </a:ext>
          </a:extLst>
        </xdr:cNvPr>
        <xdr:cNvSpPr/>
      </xdr:nvSpPr>
      <xdr:spPr>
        <a:xfrm>
          <a:off x="10426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76979</xdr:rowOff>
    </xdr:from>
    <xdr:ext cx="469744" cy="259045"/>
    <xdr:sp macro="" textlink="">
      <xdr:nvSpPr>
        <xdr:cNvPr id="118" name="【図書館】&#10;一人当たり面積該当値テキスト">
          <a:extLst>
            <a:ext uri="{FF2B5EF4-FFF2-40B4-BE49-F238E27FC236}">
              <a16:creationId xmlns:a16="http://schemas.microsoft.com/office/drawing/2014/main" id="{00000000-0008-0000-0F00-000076000000}"/>
            </a:ext>
          </a:extLst>
        </xdr:cNvPr>
        <xdr:cNvSpPr txBox="1"/>
      </xdr:nvSpPr>
      <xdr:spPr>
        <a:xfrm>
          <a:off x="10515600"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149352</xdr:rowOff>
    </xdr:from>
    <xdr:to>
      <xdr:col>55</xdr:col>
      <xdr:colOff>0</xdr:colOff>
      <xdr:row>41</xdr:row>
      <xdr:rowOff>5334</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flipV="1">
          <a:off x="9639300" y="70073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144272</xdr:rowOff>
    </xdr:from>
    <xdr:to>
      <xdr:col>46</xdr:col>
      <xdr:colOff>38100</xdr:colOff>
      <xdr:row>41</xdr:row>
      <xdr:rowOff>74422</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8699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23622</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flipV="1">
          <a:off x="8750300" y="7034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3" name="n_1aveValue【図書館】&#10;一人当たり面積">
          <a:extLst>
            <a:ext uri="{FF2B5EF4-FFF2-40B4-BE49-F238E27FC236}">
              <a16:creationId xmlns:a16="http://schemas.microsoft.com/office/drawing/2014/main" id="{00000000-0008-0000-0F00-00007B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24" name="n_2aveValue【図書館】&#10;一人当たり面積">
          <a:extLst>
            <a:ext uri="{FF2B5EF4-FFF2-40B4-BE49-F238E27FC236}">
              <a16:creationId xmlns:a16="http://schemas.microsoft.com/office/drawing/2014/main" id="{00000000-0008-0000-0F00-00007C000000}"/>
            </a:ext>
          </a:extLst>
        </xdr:cNvPr>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25" name="n_1mainValue【図書館】&#10;一人当たり面積">
          <a:extLst>
            <a:ext uri="{FF2B5EF4-FFF2-40B4-BE49-F238E27FC236}">
              <a16:creationId xmlns:a16="http://schemas.microsoft.com/office/drawing/2014/main" id="{00000000-0008-0000-0F00-00007D000000}"/>
            </a:ext>
          </a:extLst>
        </xdr:cNvPr>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65549</xdr:rowOff>
    </xdr:from>
    <xdr:ext cx="469744" cy="259045"/>
    <xdr:sp macro="" textlink="">
      <xdr:nvSpPr>
        <xdr:cNvPr id="126" name="n_2mainValue【図書館】&#10;一人当たり面積">
          <a:extLst>
            <a:ext uri="{FF2B5EF4-FFF2-40B4-BE49-F238E27FC236}">
              <a16:creationId xmlns:a16="http://schemas.microsoft.com/office/drawing/2014/main" id="{00000000-0008-0000-0F00-00007E000000}"/>
            </a:ext>
          </a:extLst>
        </xdr:cNvPr>
        <xdr:cNvSpPr txBox="1"/>
      </xdr:nvSpPr>
      <xdr:spPr>
        <a:xfrm>
          <a:off x="8515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52" name="【体育館・プール】&#10;有形固定資産減価償却率最小値テキスト">
          <a:extLst>
            <a:ext uri="{FF2B5EF4-FFF2-40B4-BE49-F238E27FC236}">
              <a16:creationId xmlns:a16="http://schemas.microsoft.com/office/drawing/2014/main" id="{00000000-0008-0000-0F00-000098000000}"/>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a:extLst>
            <a:ext uri="{FF2B5EF4-FFF2-40B4-BE49-F238E27FC236}">
              <a16:creationId xmlns:a16="http://schemas.microsoft.com/office/drawing/2014/main" id="{00000000-0008-0000-0F00-00009A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00000000-0008-0000-0F00-00009C000000}"/>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73025</xdr:rowOff>
    </xdr:from>
    <xdr:to>
      <xdr:col>24</xdr:col>
      <xdr:colOff>114300</xdr:colOff>
      <xdr:row>58</xdr:row>
      <xdr:rowOff>3175</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4584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95902</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00000000-0008-0000-0F00-0000A6000000}"/>
            </a:ext>
          </a:extLst>
        </xdr:cNvPr>
        <xdr:cNvSpPr txBox="1"/>
      </xdr:nvSpPr>
      <xdr:spPr>
        <a:xfrm>
          <a:off x="4673600"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123825</xdr:rowOff>
    </xdr:from>
    <xdr:to>
      <xdr:col>24</xdr:col>
      <xdr:colOff>63500</xdr:colOff>
      <xdr:row>58</xdr:row>
      <xdr:rowOff>30480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3797300" y="989647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78740</xdr:rowOff>
    </xdr:from>
    <xdr:to>
      <xdr:col>15</xdr:col>
      <xdr:colOff>101600</xdr:colOff>
      <xdr:row>58</xdr:row>
      <xdr:rowOff>8890</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2857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129540</xdr:rowOff>
    </xdr:from>
    <xdr:to>
      <xdr:col>19</xdr:col>
      <xdr:colOff>177800</xdr:colOff>
      <xdr:row>58</xdr:row>
      <xdr:rowOff>30480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2908300" y="99021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74312</xdr:rowOff>
    </xdr:from>
    <xdr:ext cx="405111" cy="259045"/>
    <xdr:sp macro="" textlink="">
      <xdr:nvSpPr>
        <xdr:cNvPr id="172" name="n_2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97807</xdr:rowOff>
    </xdr:from>
    <xdr:ext cx="405111" cy="259045"/>
    <xdr:sp macro="" textlink="">
      <xdr:nvSpPr>
        <xdr:cNvPr id="173" name="n_1main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3582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74" name="n_2main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00000000-0008-0000-0F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9" name="【体育館・プール】&#10;一人当たり面積最小値テキスト">
          <a:extLst>
            <a:ext uri="{FF2B5EF4-FFF2-40B4-BE49-F238E27FC236}">
              <a16:creationId xmlns:a16="http://schemas.microsoft.com/office/drawing/2014/main" id="{00000000-0008-0000-0F00-0000C7000000}"/>
            </a:ext>
          </a:extLst>
        </xdr:cNvPr>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201" name="【体育館・プール】&#10;一人当たり面積最大値テキスト">
          <a:extLst>
            <a:ext uri="{FF2B5EF4-FFF2-40B4-BE49-F238E27FC236}">
              <a16:creationId xmlns:a16="http://schemas.microsoft.com/office/drawing/2014/main" id="{00000000-0008-0000-0F00-0000C9000000}"/>
            </a:ext>
          </a:extLst>
        </xdr:cNvPr>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203" name="【体育館・プール】&#10;一人当たり面積平均値テキスト">
          <a:extLst>
            <a:ext uri="{FF2B5EF4-FFF2-40B4-BE49-F238E27FC236}">
              <a16:creationId xmlns:a16="http://schemas.microsoft.com/office/drawing/2014/main" id="{00000000-0008-0000-0F00-0000CB000000}"/>
            </a:ext>
          </a:extLst>
        </xdr:cNvPr>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58928</xdr:rowOff>
    </xdr:from>
    <xdr:to>
      <xdr:col>55</xdr:col>
      <xdr:colOff>50800</xdr:colOff>
      <xdr:row>62</xdr:row>
      <xdr:rowOff>160528</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426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37355</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F00-0000D5000000}"/>
            </a:ext>
          </a:extLst>
        </xdr:cNvPr>
        <xdr:cNvSpPr txBox="1"/>
      </xdr:nvSpPr>
      <xdr:spPr>
        <a:xfrm>
          <a:off x="10515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109728</xdr:rowOff>
    </xdr:from>
    <xdr:to>
      <xdr:col>55</xdr:col>
      <xdr:colOff>0</xdr:colOff>
      <xdr:row>62</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9639300" y="1073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109982</xdr:rowOff>
    </xdr:from>
    <xdr:to>
      <xdr:col>46</xdr:col>
      <xdr:colOff>38100</xdr:colOff>
      <xdr:row>62</xdr:row>
      <xdr:rowOff>40132</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699500" y="10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160782</xdr:rowOff>
    </xdr:from>
    <xdr:to>
      <xdr:col>50</xdr:col>
      <xdr:colOff>114300</xdr:colOff>
      <xdr:row>62</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8750300" y="10619232"/>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168673</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F00-0000DA000000}"/>
            </a:ext>
          </a:extLst>
        </xdr:cNvPr>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F00-0000DB000000}"/>
            </a:ext>
          </a:extLst>
        </xdr:cNvPr>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20" name="n_1mainValue【体育館・プール】&#10;一人当たり面積">
          <a:extLst>
            <a:ext uri="{FF2B5EF4-FFF2-40B4-BE49-F238E27FC236}">
              <a16:creationId xmlns:a16="http://schemas.microsoft.com/office/drawing/2014/main" id="{00000000-0008-0000-0F00-0000DC000000}"/>
            </a:ext>
          </a:extLst>
        </xdr:cNvPr>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31259</xdr:rowOff>
    </xdr:from>
    <xdr:ext cx="469744" cy="259045"/>
    <xdr:sp macro="" textlink="">
      <xdr:nvSpPr>
        <xdr:cNvPr id="221" name="n_2mainValue【体育館・プール】&#10;一人当たり面積">
          <a:extLst>
            <a:ext uri="{FF2B5EF4-FFF2-40B4-BE49-F238E27FC236}">
              <a16:creationId xmlns:a16="http://schemas.microsoft.com/office/drawing/2014/main" id="{00000000-0008-0000-0F00-0000DD000000}"/>
            </a:ext>
          </a:extLst>
        </xdr:cNvPr>
        <xdr:cNvSpPr txBox="1"/>
      </xdr:nvSpPr>
      <xdr:spPr>
        <a:xfrm>
          <a:off x="8515427" y="1066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a:extLst>
            <a:ext uri="{FF2B5EF4-FFF2-40B4-BE49-F238E27FC236}">
              <a16:creationId xmlns:a16="http://schemas.microsoft.com/office/drawing/2014/main" id="{00000000-0008-0000-0F00-00001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79" name="【一般廃棄物処理施設】&#10;有形固定資産減価償却率最小値テキスト">
          <a:extLst>
            <a:ext uri="{FF2B5EF4-FFF2-40B4-BE49-F238E27FC236}">
              <a16:creationId xmlns:a16="http://schemas.microsoft.com/office/drawing/2014/main" id="{00000000-0008-0000-0F00-000017010000}"/>
            </a:ext>
          </a:extLst>
        </xdr:cNvPr>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81" name="【一般廃棄物処理施設】&#10;有形固定資産減価償却率最大値テキスト">
          <a:extLst>
            <a:ext uri="{FF2B5EF4-FFF2-40B4-BE49-F238E27FC236}">
              <a16:creationId xmlns:a16="http://schemas.microsoft.com/office/drawing/2014/main" id="{00000000-0008-0000-0F00-00001901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113047</xdr:rowOff>
    </xdr:from>
    <xdr:ext cx="405111" cy="259045"/>
    <xdr:sp macro="" textlink="">
      <xdr:nvSpPr>
        <xdr:cNvPr id="283" name="【一般廃棄物処理施設】&#10;有形固定資産減価償却率平均値テキスト">
          <a:extLst>
            <a:ext uri="{FF2B5EF4-FFF2-40B4-BE49-F238E27FC236}">
              <a16:creationId xmlns:a16="http://schemas.microsoft.com/office/drawing/2014/main" id="{00000000-0008-0000-0F00-00001B010000}"/>
            </a:ext>
          </a:extLst>
        </xdr:cNvPr>
        <xdr:cNvSpPr txBox="1"/>
      </xdr:nvSpPr>
      <xdr:spPr>
        <a:xfrm>
          <a:off x="16357600" y="645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52070</xdr:rowOff>
    </xdr:from>
    <xdr:to>
      <xdr:col>85</xdr:col>
      <xdr:colOff>177800</xdr:colOff>
      <xdr:row>40</xdr:row>
      <xdr:rowOff>153670</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16268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30497</xdr:rowOff>
    </xdr:from>
    <xdr:ext cx="405111" cy="259045"/>
    <xdr:sp macro="" textlink="">
      <xdr:nvSpPr>
        <xdr:cNvPr id="293" name="【一般廃棄物処理施設】&#10;有形固定資産減価償却率該当値テキスト">
          <a:extLst>
            <a:ext uri="{FF2B5EF4-FFF2-40B4-BE49-F238E27FC236}">
              <a16:creationId xmlns:a16="http://schemas.microsoft.com/office/drawing/2014/main" id="{00000000-0008-0000-0F00-000025010000}"/>
            </a:ext>
          </a:extLst>
        </xdr:cNvPr>
        <xdr:cNvSpPr txBox="1"/>
      </xdr:nvSpPr>
      <xdr:spPr>
        <a:xfrm>
          <a:off x="16357600"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104775</xdr:rowOff>
    </xdr:from>
    <xdr:to>
      <xdr:col>85</xdr:col>
      <xdr:colOff>127000</xdr:colOff>
      <xdr:row>40</xdr:row>
      <xdr:rowOff>102870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5481300" y="6619875"/>
          <a:ext cx="83820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52070</xdr:rowOff>
    </xdr:from>
    <xdr:to>
      <xdr:col>76</xdr:col>
      <xdr:colOff>165100</xdr:colOff>
      <xdr:row>39</xdr:row>
      <xdr:rowOff>153670</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14541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104775</xdr:rowOff>
    </xdr:from>
    <xdr:to>
      <xdr:col>81</xdr:col>
      <xdr:colOff>50800</xdr:colOff>
      <xdr:row>39</xdr:row>
      <xdr:rowOff>102870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flipV="1">
          <a:off x="14592300" y="661987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148607</xdr:rowOff>
    </xdr:from>
    <xdr:ext cx="405111" cy="259045"/>
    <xdr:sp macro="" textlink="">
      <xdr:nvSpPr>
        <xdr:cNvPr id="298" name="n_1aveValue【一般廃棄物処理施設】&#10;有形固定資産減価償却率">
          <a:extLst>
            <a:ext uri="{FF2B5EF4-FFF2-40B4-BE49-F238E27FC236}">
              <a16:creationId xmlns:a16="http://schemas.microsoft.com/office/drawing/2014/main" id="{00000000-0008-0000-0F00-00002A010000}"/>
            </a:ext>
          </a:extLst>
        </xdr:cNvPr>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111142</xdr:rowOff>
    </xdr:from>
    <xdr:ext cx="405111" cy="259045"/>
    <xdr:sp macro="" textlink="">
      <xdr:nvSpPr>
        <xdr:cNvPr id="299" name="n_2aveValue【一般廃棄物処理施設】&#10;有形固定資産減価償却率">
          <a:extLst>
            <a:ext uri="{FF2B5EF4-FFF2-40B4-BE49-F238E27FC236}">
              <a16:creationId xmlns:a16="http://schemas.microsoft.com/office/drawing/2014/main" id="{00000000-0008-0000-0F00-00002B010000}"/>
            </a:ext>
          </a:extLst>
        </xdr:cNvPr>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652</xdr:rowOff>
    </xdr:from>
    <xdr:ext cx="405111" cy="259045"/>
    <xdr:sp macro="" textlink="">
      <xdr:nvSpPr>
        <xdr:cNvPr id="300" name="n_1mainValue【一般廃棄物処理施設】&#10;有形固定資産減価償却率">
          <a:extLst>
            <a:ext uri="{FF2B5EF4-FFF2-40B4-BE49-F238E27FC236}">
              <a16:creationId xmlns:a16="http://schemas.microsoft.com/office/drawing/2014/main" id="{00000000-0008-0000-0F00-00002C010000}"/>
            </a:ext>
          </a:extLst>
        </xdr:cNvPr>
        <xdr:cNvSpPr txBox="1"/>
      </xdr:nvSpPr>
      <xdr:spPr>
        <a:xfrm>
          <a:off x="152660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144797</xdr:rowOff>
    </xdr:from>
    <xdr:ext cx="405111" cy="259045"/>
    <xdr:sp macro="" textlink="">
      <xdr:nvSpPr>
        <xdr:cNvPr id="301" name="n_2mainValue【一般廃棄物処理施設】&#10;有形固定資産減価償却率">
          <a:extLst>
            <a:ext uri="{FF2B5EF4-FFF2-40B4-BE49-F238E27FC236}">
              <a16:creationId xmlns:a16="http://schemas.microsoft.com/office/drawing/2014/main" id="{00000000-0008-0000-0F00-00002D010000}"/>
            </a:ext>
          </a:extLst>
        </xdr:cNvPr>
        <xdr:cNvSpPr txBox="1"/>
      </xdr:nvSpPr>
      <xdr:spPr>
        <a:xfrm>
          <a:off x="14389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一般廃棄物処理施設】&#10;一人当たり有形固定資産（償却資産）額グラフ枠">
          <a:extLst>
            <a:ext uri="{FF2B5EF4-FFF2-40B4-BE49-F238E27FC236}">
              <a16:creationId xmlns:a16="http://schemas.microsoft.com/office/drawing/2014/main" id="{00000000-0008-0000-0F00-00004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28" name="【一般廃棄物処理施設】&#10;一人当たり有形固定資産（償却資産）額最小値テキスト">
          <a:extLst>
            <a:ext uri="{FF2B5EF4-FFF2-40B4-BE49-F238E27FC236}">
              <a16:creationId xmlns:a16="http://schemas.microsoft.com/office/drawing/2014/main" id="{00000000-0008-0000-0F00-000048010000}"/>
            </a:ext>
          </a:extLst>
        </xdr:cNvPr>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30" name="【一般廃棄物処理施設】&#10;一人当たり有形固定資産（償却資産）額最大値テキスト">
          <a:extLst>
            <a:ext uri="{FF2B5EF4-FFF2-40B4-BE49-F238E27FC236}">
              <a16:creationId xmlns:a16="http://schemas.microsoft.com/office/drawing/2014/main" id="{00000000-0008-0000-0F00-00004A010000}"/>
            </a:ext>
          </a:extLst>
        </xdr:cNvPr>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68154</xdr:rowOff>
    </xdr:from>
    <xdr:ext cx="599010" cy="259045"/>
    <xdr:sp macro="" textlink="">
      <xdr:nvSpPr>
        <xdr:cNvPr id="332" name="【一般廃棄物処理施設】&#10;一人当たり有形固定資産（償却資産）額平均値テキスト">
          <a:extLst>
            <a:ext uri="{FF2B5EF4-FFF2-40B4-BE49-F238E27FC236}">
              <a16:creationId xmlns:a16="http://schemas.microsoft.com/office/drawing/2014/main" id="{00000000-0008-0000-0F00-00004C010000}"/>
            </a:ext>
          </a:extLst>
        </xdr:cNvPr>
        <xdr:cNvSpPr txBox="1"/>
      </xdr:nvSpPr>
      <xdr:spPr>
        <a:xfrm>
          <a:off x="22199600" y="6754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902</xdr:rowOff>
    </xdr:from>
    <xdr:to>
      <xdr:col>107</xdr:col>
      <xdr:colOff>101600</xdr:colOff>
      <xdr:row>41</xdr:row>
      <xdr:rowOff>102502</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9643</xdr:rowOff>
    </xdr:from>
    <xdr:to>
      <xdr:col>116</xdr:col>
      <xdr:colOff>114300</xdr:colOff>
      <xdr:row>41</xdr:row>
      <xdr:rowOff>111243</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22110700" y="70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159520</xdr:rowOff>
    </xdr:from>
    <xdr:ext cx="599010" cy="259045"/>
    <xdr:sp macro="" textlink="">
      <xdr:nvSpPr>
        <xdr:cNvPr id="342" name="【一般廃棄物処理施設】&#10;一人当たり有形固定資産（償却資産）額該当値テキスト">
          <a:extLst>
            <a:ext uri="{FF2B5EF4-FFF2-40B4-BE49-F238E27FC236}">
              <a16:creationId xmlns:a16="http://schemas.microsoft.com/office/drawing/2014/main" id="{00000000-0008-0000-0F00-000056010000}"/>
            </a:ext>
          </a:extLst>
        </xdr:cNvPr>
        <xdr:cNvSpPr txBox="1"/>
      </xdr:nvSpPr>
      <xdr:spPr>
        <a:xfrm>
          <a:off x="22199600" y="701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34387</xdr:rowOff>
    </xdr:from>
    <xdr:to>
      <xdr:col>112</xdr:col>
      <xdr:colOff>38100</xdr:colOff>
      <xdr:row>41</xdr:row>
      <xdr:rowOff>135987</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21272500" y="70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60443</xdr:rowOff>
    </xdr:from>
    <xdr:to>
      <xdr:col>116</xdr:col>
      <xdr:colOff>63500</xdr:colOff>
      <xdr:row>41</xdr:row>
      <xdr:rowOff>85187</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21323300" y="7089893"/>
          <a:ext cx="838200" cy="2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38378</xdr:rowOff>
    </xdr:from>
    <xdr:to>
      <xdr:col>107</xdr:col>
      <xdr:colOff>101600</xdr:colOff>
      <xdr:row>40</xdr:row>
      <xdr:rowOff>139978</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20383500" y="68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89178</xdr:rowOff>
    </xdr:from>
    <xdr:to>
      <xdr:col>111</xdr:col>
      <xdr:colOff>177800</xdr:colOff>
      <xdr:row>41</xdr:row>
      <xdr:rowOff>85187</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20434300" y="6947178"/>
          <a:ext cx="889000" cy="16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70091</xdr:rowOff>
    </xdr:from>
    <xdr:ext cx="599010" cy="259045"/>
    <xdr:sp macro="" textlink="">
      <xdr:nvSpPr>
        <xdr:cNvPr id="347" name="n_1aveValue【一般廃棄物処理施設】&#10;一人当たり有形固定資産（償却資産）額">
          <a:extLst>
            <a:ext uri="{FF2B5EF4-FFF2-40B4-BE49-F238E27FC236}">
              <a16:creationId xmlns:a16="http://schemas.microsoft.com/office/drawing/2014/main" id="{00000000-0008-0000-0F00-00005B010000}"/>
            </a:ext>
          </a:extLst>
        </xdr:cNvPr>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93629</xdr:rowOff>
    </xdr:from>
    <xdr:ext cx="599010" cy="259045"/>
    <xdr:sp macro="" textlink="">
      <xdr:nvSpPr>
        <xdr:cNvPr id="348" name="n_2aveValue【一般廃棄物処理施設】&#10;一人当たり有形固定資産（償却資産）額">
          <a:extLst>
            <a:ext uri="{FF2B5EF4-FFF2-40B4-BE49-F238E27FC236}">
              <a16:creationId xmlns:a16="http://schemas.microsoft.com/office/drawing/2014/main" id="{00000000-0008-0000-0F00-00005C010000}"/>
            </a:ext>
          </a:extLst>
        </xdr:cNvPr>
        <xdr:cNvSpPr txBox="1"/>
      </xdr:nvSpPr>
      <xdr:spPr>
        <a:xfrm>
          <a:off x="20134795" y="712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127114</xdr:rowOff>
    </xdr:from>
    <xdr:ext cx="599010" cy="259045"/>
    <xdr:sp macro="" textlink="">
      <xdr:nvSpPr>
        <xdr:cNvPr id="349" name="n_1mainValue【一般廃棄物処理施設】&#10;一人当たり有形固定資産（償却資産）額">
          <a:extLst>
            <a:ext uri="{FF2B5EF4-FFF2-40B4-BE49-F238E27FC236}">
              <a16:creationId xmlns:a16="http://schemas.microsoft.com/office/drawing/2014/main" id="{00000000-0008-0000-0F00-00005D010000}"/>
            </a:ext>
          </a:extLst>
        </xdr:cNvPr>
        <xdr:cNvSpPr txBox="1"/>
      </xdr:nvSpPr>
      <xdr:spPr>
        <a:xfrm>
          <a:off x="21011095" y="715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156505</xdr:rowOff>
    </xdr:from>
    <xdr:ext cx="599010" cy="259045"/>
    <xdr:sp macro="" textlink="">
      <xdr:nvSpPr>
        <xdr:cNvPr id="350" name="n_2mainValue【一般廃棄物処理施設】&#10;一人当たり有形固定資産（償却資産）額">
          <a:extLst>
            <a:ext uri="{FF2B5EF4-FFF2-40B4-BE49-F238E27FC236}">
              <a16:creationId xmlns:a16="http://schemas.microsoft.com/office/drawing/2014/main" id="{00000000-0008-0000-0F00-00005E010000}"/>
            </a:ext>
          </a:extLst>
        </xdr:cNvPr>
        <xdr:cNvSpPr txBox="1"/>
      </xdr:nvSpPr>
      <xdr:spPr>
        <a:xfrm>
          <a:off x="20134795" y="667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1" name="【消防施設】&#10;有形固定資産減価償却率グラフ枠">
          <a:extLst>
            <a:ext uri="{FF2B5EF4-FFF2-40B4-BE49-F238E27FC236}">
              <a16:creationId xmlns:a16="http://schemas.microsoft.com/office/drawing/2014/main" id="{00000000-0008-0000-0F00-00008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93" name="【消防施設】&#10;有形固定資産減価償却率最小値テキスト">
          <a:extLst>
            <a:ext uri="{FF2B5EF4-FFF2-40B4-BE49-F238E27FC236}">
              <a16:creationId xmlns:a16="http://schemas.microsoft.com/office/drawing/2014/main" id="{00000000-0008-0000-0F00-000089010000}"/>
            </a:ext>
          </a:extLst>
        </xdr:cNvPr>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95" name="【消防施設】&#10;有形固定資産減価償却率最大値テキスト">
          <a:extLst>
            <a:ext uri="{FF2B5EF4-FFF2-40B4-BE49-F238E27FC236}">
              <a16:creationId xmlns:a16="http://schemas.microsoft.com/office/drawing/2014/main" id="{00000000-0008-0000-0F00-00008B010000}"/>
            </a:ext>
          </a:extLst>
        </xdr:cNvPr>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97" name="【消防施設】&#10;有形固定資産減価償却率平均値テキスト">
          <a:extLst>
            <a:ext uri="{FF2B5EF4-FFF2-40B4-BE49-F238E27FC236}">
              <a16:creationId xmlns:a16="http://schemas.microsoft.com/office/drawing/2014/main" id="{00000000-0008-0000-0F00-00008D010000}"/>
            </a:ext>
          </a:extLst>
        </xdr:cNvPr>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363</xdr:rowOff>
    </xdr:from>
    <xdr:to>
      <xdr:col>85</xdr:col>
      <xdr:colOff>177800</xdr:colOff>
      <xdr:row>79</xdr:row>
      <xdr:rowOff>101963</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162687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23240</xdr:rowOff>
    </xdr:from>
    <xdr:ext cx="405111" cy="259045"/>
    <xdr:sp macro="" textlink="">
      <xdr:nvSpPr>
        <xdr:cNvPr id="407" name="【消防施設】&#10;有形固定資産減価償却率該当値テキスト">
          <a:extLst>
            <a:ext uri="{FF2B5EF4-FFF2-40B4-BE49-F238E27FC236}">
              <a16:creationId xmlns:a16="http://schemas.microsoft.com/office/drawing/2014/main" id="{00000000-0008-0000-0F00-000097010000}"/>
            </a:ext>
          </a:extLst>
        </xdr:cNvPr>
        <xdr:cNvSpPr txBox="1"/>
      </xdr:nvSpPr>
      <xdr:spPr>
        <a:xfrm>
          <a:off x="16357600" y="133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3629</xdr:rowOff>
    </xdr:from>
    <xdr:to>
      <xdr:col>81</xdr:col>
      <xdr:colOff>101600</xdr:colOff>
      <xdr:row>79</xdr:row>
      <xdr:rowOff>105229</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5430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51163</xdr:rowOff>
    </xdr:from>
    <xdr:to>
      <xdr:col>85</xdr:col>
      <xdr:colOff>127000</xdr:colOff>
      <xdr:row>79</xdr:row>
      <xdr:rowOff>54429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15481300" y="1359571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1995</xdr:rowOff>
    </xdr:from>
    <xdr:to>
      <xdr:col>76</xdr:col>
      <xdr:colOff>165100</xdr:colOff>
      <xdr:row>83</xdr:row>
      <xdr:rowOff>103595</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14541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54429</xdr:rowOff>
    </xdr:from>
    <xdr:to>
      <xdr:col>81</xdr:col>
      <xdr:colOff>50800</xdr:colOff>
      <xdr:row>83</xdr:row>
      <xdr:rowOff>52795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flipV="1">
          <a:off x="14592300" y="13598979"/>
          <a:ext cx="889000" cy="68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412" name="n_1aveValue【消防施設】&#10;有形固定資産減価償却率">
          <a:extLst>
            <a:ext uri="{FF2B5EF4-FFF2-40B4-BE49-F238E27FC236}">
              <a16:creationId xmlns:a16="http://schemas.microsoft.com/office/drawing/2014/main" id="{00000000-0008-0000-0F00-00009C010000}"/>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413" name="n_2aveValue【消防施設】&#10;有形固定資産減価償却率">
          <a:extLst>
            <a:ext uri="{FF2B5EF4-FFF2-40B4-BE49-F238E27FC236}">
              <a16:creationId xmlns:a16="http://schemas.microsoft.com/office/drawing/2014/main" id="{00000000-0008-0000-0F00-00009D010000}"/>
            </a:ext>
          </a:extLst>
        </xdr:cNvPr>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121756</xdr:rowOff>
    </xdr:from>
    <xdr:ext cx="405111" cy="259045"/>
    <xdr:sp macro="" textlink="">
      <xdr:nvSpPr>
        <xdr:cNvPr id="414" name="n_1mainValue【消防施設】&#10;有形固定資産減価償却率">
          <a:extLst>
            <a:ext uri="{FF2B5EF4-FFF2-40B4-BE49-F238E27FC236}">
              <a16:creationId xmlns:a16="http://schemas.microsoft.com/office/drawing/2014/main" id="{00000000-0008-0000-0F00-00009E010000}"/>
            </a:ext>
          </a:extLst>
        </xdr:cNvPr>
        <xdr:cNvSpPr txBox="1"/>
      </xdr:nvSpPr>
      <xdr:spPr>
        <a:xfrm>
          <a:off x="152660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415" name="n_2mainValue【消防施設】&#10;有形固定資産減価償却率">
          <a:extLst>
            <a:ext uri="{FF2B5EF4-FFF2-40B4-BE49-F238E27FC236}">
              <a16:creationId xmlns:a16="http://schemas.microsoft.com/office/drawing/2014/main" id="{00000000-0008-0000-0F00-00009F010000}"/>
            </a:ext>
          </a:extLst>
        </xdr:cNvPr>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0" name="【消防施設】&#10;一人当たり面積グラフ枠">
          <a:extLst>
            <a:ext uri="{FF2B5EF4-FFF2-40B4-BE49-F238E27FC236}">
              <a16:creationId xmlns:a16="http://schemas.microsoft.com/office/drawing/2014/main" id="{00000000-0008-0000-0F00-0000B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42" name="【消防施設】&#10;一人当たり面積最小値テキスト">
          <a:extLst>
            <a:ext uri="{FF2B5EF4-FFF2-40B4-BE49-F238E27FC236}">
              <a16:creationId xmlns:a16="http://schemas.microsoft.com/office/drawing/2014/main" id="{00000000-0008-0000-0F00-0000BA010000}"/>
            </a:ext>
          </a:extLst>
        </xdr:cNvPr>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44" name="【消防施設】&#10;一人当たり面積最大値テキスト">
          <a:extLst>
            <a:ext uri="{FF2B5EF4-FFF2-40B4-BE49-F238E27FC236}">
              <a16:creationId xmlns:a16="http://schemas.microsoft.com/office/drawing/2014/main" id="{00000000-0008-0000-0F00-0000BC01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446" name="【消防施設】&#10;一人当たり面積平均値テキスト">
          <a:extLst>
            <a:ext uri="{FF2B5EF4-FFF2-40B4-BE49-F238E27FC236}">
              <a16:creationId xmlns:a16="http://schemas.microsoft.com/office/drawing/2014/main" id="{00000000-0008-0000-0F00-0000BE010000}"/>
            </a:ext>
          </a:extLst>
        </xdr:cNvPr>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73298</xdr:rowOff>
    </xdr:from>
    <xdr:to>
      <xdr:col>116</xdr:col>
      <xdr:colOff>114300</xdr:colOff>
      <xdr:row>87</xdr:row>
      <xdr:rowOff>3448</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221107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159675</xdr:rowOff>
    </xdr:from>
    <xdr:ext cx="469744" cy="259045"/>
    <xdr:sp macro="" textlink="">
      <xdr:nvSpPr>
        <xdr:cNvPr id="456" name="【消防施設】&#10;一人当たり面積該当値テキスト">
          <a:extLst>
            <a:ext uri="{FF2B5EF4-FFF2-40B4-BE49-F238E27FC236}">
              <a16:creationId xmlns:a16="http://schemas.microsoft.com/office/drawing/2014/main" id="{00000000-0008-0000-0F00-0000C8010000}"/>
            </a:ext>
          </a:extLst>
        </xdr:cNvPr>
        <xdr:cNvSpPr txBox="1"/>
      </xdr:nvSpPr>
      <xdr:spPr>
        <a:xfrm>
          <a:off x="22199600" y="1473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74386</xdr:rowOff>
    </xdr:from>
    <xdr:to>
      <xdr:col>112</xdr:col>
      <xdr:colOff>38100</xdr:colOff>
      <xdr:row>87</xdr:row>
      <xdr:rowOff>4536</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21272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124098</xdr:rowOff>
    </xdr:from>
    <xdr:to>
      <xdr:col>116</xdr:col>
      <xdr:colOff>63500</xdr:colOff>
      <xdr:row>86</xdr:row>
      <xdr:rowOff>125186</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21323300" y="1486879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76563</xdr:rowOff>
    </xdr:from>
    <xdr:to>
      <xdr:col>107</xdr:col>
      <xdr:colOff>101600</xdr:colOff>
      <xdr:row>87</xdr:row>
      <xdr:rowOff>6713</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203835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125186</xdr:rowOff>
    </xdr:from>
    <xdr:to>
      <xdr:col>111</xdr:col>
      <xdr:colOff>177800</xdr:colOff>
      <xdr:row>86</xdr:row>
      <xdr:rowOff>127363</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20434300" y="148698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4190</xdr:rowOff>
    </xdr:from>
    <xdr:ext cx="469744" cy="259045"/>
    <xdr:sp macro="" textlink="">
      <xdr:nvSpPr>
        <xdr:cNvPr id="461" name="n_1aveValue【消防施設】&#10;一人当たり面積">
          <a:extLst>
            <a:ext uri="{FF2B5EF4-FFF2-40B4-BE49-F238E27FC236}">
              <a16:creationId xmlns:a16="http://schemas.microsoft.com/office/drawing/2014/main" id="{00000000-0008-0000-0F00-0000CD010000}"/>
            </a:ext>
          </a:extLst>
        </xdr:cNvPr>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25961</xdr:rowOff>
    </xdr:from>
    <xdr:ext cx="469744" cy="259045"/>
    <xdr:sp macro="" textlink="">
      <xdr:nvSpPr>
        <xdr:cNvPr id="462" name="n_2aveValue【消防施設】&#10;一人当たり面積">
          <a:extLst>
            <a:ext uri="{FF2B5EF4-FFF2-40B4-BE49-F238E27FC236}">
              <a16:creationId xmlns:a16="http://schemas.microsoft.com/office/drawing/2014/main" id="{00000000-0008-0000-0F00-0000CE010000}"/>
            </a:ext>
          </a:extLst>
        </xdr:cNvPr>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167113</xdr:rowOff>
    </xdr:from>
    <xdr:ext cx="469744" cy="259045"/>
    <xdr:sp macro="" textlink="">
      <xdr:nvSpPr>
        <xdr:cNvPr id="463" name="n_1mainValue【消防施設】&#10;一人当たり面積">
          <a:extLst>
            <a:ext uri="{FF2B5EF4-FFF2-40B4-BE49-F238E27FC236}">
              <a16:creationId xmlns:a16="http://schemas.microsoft.com/office/drawing/2014/main" id="{00000000-0008-0000-0F00-0000CF010000}"/>
            </a:ext>
          </a:extLst>
        </xdr:cNvPr>
        <xdr:cNvSpPr txBox="1"/>
      </xdr:nvSpPr>
      <xdr:spPr>
        <a:xfrm>
          <a:off x="210757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169290</xdr:rowOff>
    </xdr:from>
    <xdr:ext cx="469744" cy="259045"/>
    <xdr:sp macro="" textlink="">
      <xdr:nvSpPr>
        <xdr:cNvPr id="464" name="n_2mainValue【消防施設】&#10;一人当たり面積">
          <a:extLst>
            <a:ext uri="{FF2B5EF4-FFF2-40B4-BE49-F238E27FC236}">
              <a16:creationId xmlns:a16="http://schemas.microsoft.com/office/drawing/2014/main" id="{00000000-0008-0000-0F00-0000D0010000}"/>
            </a:ext>
          </a:extLst>
        </xdr:cNvPr>
        <xdr:cNvSpPr txBox="1"/>
      </xdr:nvSpPr>
      <xdr:spPr>
        <a:xfrm>
          <a:off x="20199427"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8" name="【庁舎】&#10;有形固定資産減価償却率グラフ枠">
          <a:extLst>
            <a:ext uri="{FF2B5EF4-FFF2-40B4-BE49-F238E27FC236}">
              <a16:creationId xmlns:a16="http://schemas.microsoft.com/office/drawing/2014/main" id="{00000000-0008-0000-0F00-0000E8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90" name="【庁舎】&#10;有形固定資産減価償却率最小値テキスト">
          <a:extLst>
            <a:ext uri="{FF2B5EF4-FFF2-40B4-BE49-F238E27FC236}">
              <a16:creationId xmlns:a16="http://schemas.microsoft.com/office/drawing/2014/main" id="{00000000-0008-0000-0F00-0000EA010000}"/>
            </a:ext>
          </a:extLst>
        </xdr:cNvPr>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92" name="【庁舎】&#10;有形固定資産減価償却率最大値テキスト">
          <a:extLst>
            <a:ext uri="{FF2B5EF4-FFF2-40B4-BE49-F238E27FC236}">
              <a16:creationId xmlns:a16="http://schemas.microsoft.com/office/drawing/2014/main" id="{00000000-0008-0000-0F00-0000EC01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494" name="【庁舎】&#10;有形固定資産減価償却率平均値テキスト">
          <a:extLst>
            <a:ext uri="{FF2B5EF4-FFF2-40B4-BE49-F238E27FC236}">
              <a16:creationId xmlns:a16="http://schemas.microsoft.com/office/drawing/2014/main" id="{00000000-0008-0000-0F00-0000EE010000}"/>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6268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41927</xdr:rowOff>
    </xdr:from>
    <xdr:ext cx="405111" cy="259045"/>
    <xdr:sp macro="" textlink="">
      <xdr:nvSpPr>
        <xdr:cNvPr id="504" name="【庁舎】&#10;有形固定資産減価償却率該当値テキスト">
          <a:extLst>
            <a:ext uri="{FF2B5EF4-FFF2-40B4-BE49-F238E27FC236}">
              <a16:creationId xmlns:a16="http://schemas.microsoft.com/office/drawing/2014/main" id="{00000000-0008-0000-0F00-0000F8010000}"/>
            </a:ext>
          </a:extLst>
        </xdr:cNvPr>
        <xdr:cNvSpPr txBox="1"/>
      </xdr:nvSpPr>
      <xdr:spPr>
        <a:xfrm>
          <a:off x="163576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114300</xdr:rowOff>
    </xdr:from>
    <xdr:to>
      <xdr:col>85</xdr:col>
      <xdr:colOff>127000</xdr:colOff>
      <xdr:row>105</xdr:row>
      <xdr:rowOff>7620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5481300" y="179451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166370</xdr:rowOff>
    </xdr:from>
    <xdr:to>
      <xdr:col>76</xdr:col>
      <xdr:colOff>165100</xdr:colOff>
      <xdr:row>105</xdr:row>
      <xdr:rowOff>96520</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4541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45720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4592300" y="1800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4463</xdr:rowOff>
    </xdr:from>
    <xdr:ext cx="405111" cy="259045"/>
    <xdr:sp macro="" textlink="">
      <xdr:nvSpPr>
        <xdr:cNvPr id="509" name="n_1aveValue【庁舎】&#10;有形固定資産減価償却率">
          <a:extLst>
            <a:ext uri="{FF2B5EF4-FFF2-40B4-BE49-F238E27FC236}">
              <a16:creationId xmlns:a16="http://schemas.microsoft.com/office/drawing/2014/main" id="{00000000-0008-0000-0F00-0000FD010000}"/>
            </a:ext>
          </a:extLst>
        </xdr:cNvPr>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510" name="n_2aveValue【庁舎】&#10;有形固定資産減価償却率">
          <a:extLst>
            <a:ext uri="{FF2B5EF4-FFF2-40B4-BE49-F238E27FC236}">
              <a16:creationId xmlns:a16="http://schemas.microsoft.com/office/drawing/2014/main" id="{00000000-0008-0000-0F00-0000FE010000}"/>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511" name="n_1mainValue【庁舎】&#10;有形固定資産減価償却率">
          <a:extLst>
            <a:ext uri="{FF2B5EF4-FFF2-40B4-BE49-F238E27FC236}">
              <a16:creationId xmlns:a16="http://schemas.microsoft.com/office/drawing/2014/main" id="{00000000-0008-0000-0F00-0000FF010000}"/>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87647</xdr:rowOff>
    </xdr:from>
    <xdr:ext cx="405111" cy="259045"/>
    <xdr:sp macro="" textlink="">
      <xdr:nvSpPr>
        <xdr:cNvPr id="512" name="n_2mainValue【庁舎】&#10;有形固定資産減価償却率">
          <a:extLst>
            <a:ext uri="{FF2B5EF4-FFF2-40B4-BE49-F238E27FC236}">
              <a16:creationId xmlns:a16="http://schemas.microsoft.com/office/drawing/2014/main" id="{00000000-0008-0000-0F00-000000020000}"/>
            </a:ext>
          </a:extLst>
        </xdr:cNvPr>
        <xdr:cNvSpPr txBox="1"/>
      </xdr:nvSpPr>
      <xdr:spPr>
        <a:xfrm>
          <a:off x="14389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7" name="【庁舎】&#10;一人当たり面積グラフ枠">
          <a:extLst>
            <a:ext uri="{FF2B5EF4-FFF2-40B4-BE49-F238E27FC236}">
              <a16:creationId xmlns:a16="http://schemas.microsoft.com/office/drawing/2014/main" id="{00000000-0008-0000-0F00-00001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39" name="【庁舎】&#10;一人当たり面積最小値テキスト">
          <a:extLst>
            <a:ext uri="{FF2B5EF4-FFF2-40B4-BE49-F238E27FC236}">
              <a16:creationId xmlns:a16="http://schemas.microsoft.com/office/drawing/2014/main" id="{00000000-0008-0000-0F00-00001B020000}"/>
            </a:ext>
          </a:extLst>
        </xdr:cNvPr>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41" name="【庁舎】&#10;一人当たり面積最大値テキスト">
          <a:extLst>
            <a:ext uri="{FF2B5EF4-FFF2-40B4-BE49-F238E27FC236}">
              <a16:creationId xmlns:a16="http://schemas.microsoft.com/office/drawing/2014/main" id="{00000000-0008-0000-0F00-00001D020000}"/>
            </a:ext>
          </a:extLst>
        </xdr:cNvPr>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543" name="【庁舎】&#10;一人当たり面積平均値テキスト">
          <a:extLst>
            <a:ext uri="{FF2B5EF4-FFF2-40B4-BE49-F238E27FC236}">
              <a16:creationId xmlns:a16="http://schemas.microsoft.com/office/drawing/2014/main" id="{00000000-0008-0000-0F00-00001F020000}"/>
            </a:ext>
          </a:extLst>
        </xdr:cNvPr>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22110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160038</xdr:rowOff>
    </xdr:from>
    <xdr:ext cx="469744" cy="259045"/>
    <xdr:sp macro="" textlink="">
      <xdr:nvSpPr>
        <xdr:cNvPr id="553" name="【庁舎】&#10;一人当たり面積該当値テキスト">
          <a:extLst>
            <a:ext uri="{FF2B5EF4-FFF2-40B4-BE49-F238E27FC236}">
              <a16:creationId xmlns:a16="http://schemas.microsoft.com/office/drawing/2014/main" id="{00000000-0008-0000-0F00-000029020000}"/>
            </a:ext>
          </a:extLst>
        </xdr:cNvPr>
        <xdr:cNvSpPr txBox="1"/>
      </xdr:nvSpPr>
      <xdr:spPr>
        <a:xfrm>
          <a:off x="22199600"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60961</xdr:rowOff>
    </xdr:from>
    <xdr:to>
      <xdr:col>116</xdr:col>
      <xdr:colOff>63500</xdr:colOff>
      <xdr:row>106</xdr:row>
      <xdr:rowOff>72934</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21323300" y="18234661"/>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72934</xdr:rowOff>
    </xdr:from>
    <xdr:to>
      <xdr:col>111</xdr:col>
      <xdr:colOff>177800</xdr:colOff>
      <xdr:row>106</xdr:row>
      <xdr:rowOff>82731</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20434300" y="182466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136451</xdr:rowOff>
    </xdr:from>
    <xdr:ext cx="469744" cy="259045"/>
    <xdr:sp macro="" textlink="">
      <xdr:nvSpPr>
        <xdr:cNvPr id="558" name="n_1aveValue【庁舎】&#10;一人当たり面積">
          <a:extLst>
            <a:ext uri="{FF2B5EF4-FFF2-40B4-BE49-F238E27FC236}">
              <a16:creationId xmlns:a16="http://schemas.microsoft.com/office/drawing/2014/main" id="{00000000-0008-0000-0F00-00002E020000}"/>
            </a:ext>
          </a:extLst>
        </xdr:cNvPr>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87465</xdr:rowOff>
    </xdr:from>
    <xdr:ext cx="469744" cy="259045"/>
    <xdr:sp macro="" textlink="">
      <xdr:nvSpPr>
        <xdr:cNvPr id="559" name="n_2aveValue【庁舎】&#10;一人当たり面積">
          <a:extLst>
            <a:ext uri="{FF2B5EF4-FFF2-40B4-BE49-F238E27FC236}">
              <a16:creationId xmlns:a16="http://schemas.microsoft.com/office/drawing/2014/main" id="{00000000-0008-0000-0F00-00002F020000}"/>
            </a:ext>
          </a:extLst>
        </xdr:cNvPr>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114861</xdr:rowOff>
    </xdr:from>
    <xdr:ext cx="469744" cy="259045"/>
    <xdr:sp macro="" textlink="">
      <xdr:nvSpPr>
        <xdr:cNvPr id="560" name="n_1mainValue【庁舎】&#10;一人当たり面積">
          <a:extLst>
            <a:ext uri="{FF2B5EF4-FFF2-40B4-BE49-F238E27FC236}">
              <a16:creationId xmlns:a16="http://schemas.microsoft.com/office/drawing/2014/main" id="{00000000-0008-0000-0F00-000030020000}"/>
            </a:ext>
          </a:extLst>
        </xdr:cNvPr>
        <xdr:cNvSpPr txBox="1"/>
      </xdr:nvSpPr>
      <xdr:spPr>
        <a:xfrm>
          <a:off x="210757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561" name="n_2mainValue【庁舎】&#10;一人当たり面積">
          <a:extLst>
            <a:ext uri="{FF2B5EF4-FFF2-40B4-BE49-F238E27FC236}">
              <a16:creationId xmlns:a16="http://schemas.microsoft.com/office/drawing/2014/main" id="{00000000-0008-0000-0F00-000031020000}"/>
            </a:ext>
          </a:extLst>
        </xdr:cNvPr>
        <xdr:cNvSpPr txBox="1"/>
      </xdr:nvSpPr>
      <xdr:spPr>
        <a:xfrm>
          <a:off x="20199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類似団体と比較して、特に有形固定資産減価償却率が高くなっている施設は図書館、体育館・プール、消防施設で、特に低くなっている施設は一般廃棄物処理施設である。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各施設ともに老朽化対策に取り組んでいくこととしている。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8,965
74.30
7,090,596
6,964,820
124,839
3,241,127
4,736,244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町税は増加傾向にあるが依然として地方交付税に依存しており、財政力指数は</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と類似団体を下回っている。物件費、補助費等の削減と行財政改革プランに沿った施策の重点化に努めるとともに、町税の徴収強化、使用料の見直し等歳入確保策を検討しながら、財政基盤の強化に努める。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普通交付税等の各種交付金や臨時財政対策債の減少により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ポイント上昇し、依然として</a:t>
          </a:r>
          <a:r>
            <a:rPr kumimoji="1" lang="en-US" altLang="ja-JP" sz="1300">
              <a:latin typeface="ＭＳ Ｐゴシック" panose="020B0600070205080204" pitchFamily="50" charset="-128"/>
              <a:ea typeface="ＭＳ Ｐゴシック" panose="020B0600070205080204" pitchFamily="50" charset="-128"/>
            </a:rPr>
            <a:t>88.0</a:t>
          </a:r>
          <a:r>
            <a:rPr kumimoji="1" lang="ja-JP" altLang="en-US" sz="1300">
              <a:latin typeface="ＭＳ Ｐゴシック" panose="020B0600070205080204" pitchFamily="50" charset="-128"/>
              <a:ea typeface="ＭＳ Ｐゴシック" panose="020B0600070205080204" pitchFamily="50" charset="-128"/>
            </a:rPr>
            <a:t>％と類似団体を上回っている。事務事業の見直しや給与の適正化による人件費の削減等財政改革への取組みにより、義務的経費の削減を図りながら経常収支比率の改善に努める。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63</xdr:row>
      <xdr:rowOff>138430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963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94996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432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53848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64</xdr:row>
      <xdr:rowOff>53848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1913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130573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3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前年度に比べ引き続き悪化したが、類似団体平均を大きく下回っている。今後においても、定員適正化計画に沿った職員数の管理や行政評価による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サイクルに基づく事務事業の点検・見直しを推進し、更なる経費削減に努める。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135666</xdr:rowOff>
    </xdr:from>
    <xdr:to>
      <xdr:col>23</xdr:col>
      <xdr:colOff>133350</xdr:colOff>
      <xdr:row>82</xdr:row>
      <xdr:rowOff>14143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23116"/>
          <a:ext cx="8382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77184</xdr:rowOff>
    </xdr:from>
    <xdr:to>
      <xdr:col>19</xdr:col>
      <xdr:colOff>133350</xdr:colOff>
      <xdr:row>81</xdr:row>
      <xdr:rowOff>135666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64634"/>
          <a:ext cx="889000" cy="5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25322</xdr:rowOff>
    </xdr:from>
    <xdr:to>
      <xdr:col>15</xdr:col>
      <xdr:colOff>82550</xdr:colOff>
      <xdr:row>81</xdr:row>
      <xdr:rowOff>77184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12772"/>
          <a:ext cx="889000" cy="5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6548</xdr:rowOff>
    </xdr:from>
    <xdr:to>
      <xdr:col>11</xdr:col>
      <xdr:colOff>31750</xdr:colOff>
      <xdr:row>81</xdr:row>
      <xdr:rowOff>25322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93998"/>
          <a:ext cx="889000" cy="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134793</xdr:rowOff>
    </xdr:from>
    <xdr:to>
      <xdr:col>23</xdr:col>
      <xdr:colOff>184150</xdr:colOff>
      <xdr:row>82</xdr:row>
      <xdr:rowOff>64943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151320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84866</xdr:rowOff>
    </xdr:from>
    <xdr:to>
      <xdr:col>19</xdr:col>
      <xdr:colOff>184150</xdr:colOff>
      <xdr:row>82</xdr:row>
      <xdr:rowOff>15016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25193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4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26384</xdr:rowOff>
    </xdr:from>
    <xdr:to>
      <xdr:col>15</xdr:col>
      <xdr:colOff>133350</xdr:colOff>
      <xdr:row>81</xdr:row>
      <xdr:rowOff>127984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138161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8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145972</xdr:rowOff>
    </xdr:from>
    <xdr:to>
      <xdr:col>11</xdr:col>
      <xdr:colOff>82550</xdr:colOff>
      <xdr:row>81</xdr:row>
      <xdr:rowOff>76122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86299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3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127198</xdr:rowOff>
    </xdr:from>
    <xdr:to>
      <xdr:col>7</xdr:col>
      <xdr:colOff>31750</xdr:colOff>
      <xdr:row>81</xdr:row>
      <xdr:rowOff>57348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67525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前年度と同ポイントであった。今後においても適正な給与水準の維持に努める。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注釈にあるとおり、当該資料作成時点において平成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年度調査結果が未公表であるため、平成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年度の数値については前年度数値が引用されている。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47837</xdr:rowOff>
    </xdr:from>
    <xdr:to>
      <xdr:col>77</xdr:col>
      <xdr:colOff>44450</xdr:colOff>
      <xdr:row>85</xdr:row>
      <xdr:rowOff>128270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210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47837</xdr:rowOff>
    </xdr:from>
    <xdr:to>
      <xdr:col>72</xdr:col>
      <xdr:colOff>203200</xdr:colOff>
      <xdr:row>85</xdr:row>
      <xdr:rowOff>47837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21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23707</xdr:rowOff>
    </xdr:from>
    <xdr:to>
      <xdr:col>68</xdr:col>
      <xdr:colOff>152400</xdr:colOff>
      <xdr:row>85</xdr:row>
      <xdr:rowOff>47837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969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168487</xdr:rowOff>
    </xdr:from>
    <xdr:to>
      <xdr:col>73</xdr:col>
      <xdr:colOff>44450</xdr:colOff>
      <xdr:row>85</xdr:row>
      <xdr:rowOff>98637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108814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168487</xdr:rowOff>
    </xdr:from>
    <xdr:to>
      <xdr:col>68</xdr:col>
      <xdr:colOff>203200</xdr:colOff>
      <xdr:row>85</xdr:row>
      <xdr:rowOff>98637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108814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年度終期）に基づき、適正な定員管理に努めている。今後も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人削減の目標に沿って適正な定員管理に努める。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33369</xdr:rowOff>
    </xdr:from>
    <xdr:to>
      <xdr:col>81</xdr:col>
      <xdr:colOff>44450</xdr:colOff>
      <xdr:row>59</xdr:row>
      <xdr:rowOff>42418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148919"/>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21304</xdr:rowOff>
    </xdr:from>
    <xdr:to>
      <xdr:col>77</xdr:col>
      <xdr:colOff>44450</xdr:colOff>
      <xdr:row>59</xdr:row>
      <xdr:rowOff>33369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1368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168625</xdr:rowOff>
    </xdr:from>
    <xdr:to>
      <xdr:col>72</xdr:col>
      <xdr:colOff>203200</xdr:colOff>
      <xdr:row>59</xdr:row>
      <xdr:rowOff>21304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112725"/>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145700</xdr:rowOff>
    </xdr:from>
    <xdr:to>
      <xdr:col>68</xdr:col>
      <xdr:colOff>152400</xdr:colOff>
      <xdr:row>58</xdr:row>
      <xdr:rowOff>168625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089800"/>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163068</xdr:rowOff>
    </xdr:from>
    <xdr:to>
      <xdr:col>81</xdr:col>
      <xdr:colOff>95250</xdr:colOff>
      <xdr:row>59</xdr:row>
      <xdr:rowOff>93218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84345</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2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154019</xdr:rowOff>
    </xdr:from>
    <xdr:to>
      <xdr:col>77</xdr:col>
      <xdr:colOff>95250</xdr:colOff>
      <xdr:row>59</xdr:row>
      <xdr:rowOff>84169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0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94346</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6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141954</xdr:rowOff>
    </xdr:from>
    <xdr:to>
      <xdr:col>73</xdr:col>
      <xdr:colOff>44450</xdr:colOff>
      <xdr:row>59</xdr:row>
      <xdr:rowOff>72104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0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82281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85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117825</xdr:rowOff>
    </xdr:from>
    <xdr:to>
      <xdr:col>68</xdr:col>
      <xdr:colOff>203200</xdr:colOff>
      <xdr:row>59</xdr:row>
      <xdr:rowOff>47975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0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58152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83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94900</xdr:rowOff>
    </xdr:from>
    <xdr:to>
      <xdr:col>64</xdr:col>
      <xdr:colOff>152400</xdr:colOff>
      <xdr:row>59</xdr:row>
      <xdr:rowOff>25050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0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35227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おり、依然として類似団体を下回っている。要因としては病院事業会計への公債費財源繰出金の減少等が挙げられる。今後においても地方債発行額の抑制に努め、現行水準を維持するよう起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73914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91261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73914</xdr:rowOff>
    </xdr:from>
    <xdr:to>
      <xdr:col>77</xdr:col>
      <xdr:colOff>44450</xdr:colOff>
      <xdr:row>40</xdr:row>
      <xdr:rowOff>122174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319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122174</xdr:rowOff>
    </xdr:from>
    <xdr:to>
      <xdr:col>72</xdr:col>
      <xdr:colOff>203200</xdr:colOff>
      <xdr:row>41</xdr:row>
      <xdr:rowOff>23114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801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90678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23114</xdr:rowOff>
    </xdr:from>
    <xdr:to>
      <xdr:col>77</xdr:col>
      <xdr:colOff>95250</xdr:colOff>
      <xdr:row>40</xdr:row>
      <xdr:rowOff>124714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134891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71374</xdr:rowOff>
    </xdr:from>
    <xdr:to>
      <xdr:col>73</xdr:col>
      <xdr:colOff>44450</xdr:colOff>
      <xdr:row>41</xdr:row>
      <xdr:rowOff>1524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11701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も最も健全な状況である。要因としては、財政調整基金及び減債基金等の充当可能基金の保有が挙げられる。今後においては、過疎対策債の借入れによる公債費の増加も懸念されるため、新規事業の実施については慎重に検討し、公債費等義務的経費を削減し、財政の健全保持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8,965
74.30
7,090,596
6,964,820
124,839
3,241,127
4,736,244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ポイント上昇し、昨年度に引き続き類似団体を上回っている。行財政改革における定員適正化計画に沿った職員数の削減に努めており、引き続き適正な職員数及び給与水準の管理に努める。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26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3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を上回っている。要因としては、施設の維持管理及び各種行政サービスの実施に係る経常経費が大きくなっているためであると考えられる。指定管理者制度の拡充、行政サービス等の実施内容を検討しながら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145288</xdr:rowOff>
    </xdr:from>
    <xdr:to>
      <xdr:col>82</xdr:col>
      <xdr:colOff>107950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5455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163576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27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44704</xdr:rowOff>
    </xdr:from>
    <xdr:to>
      <xdr:col>69</xdr:col>
      <xdr:colOff>92075</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450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94488</xdr:rowOff>
    </xdr:from>
    <xdr:to>
      <xdr:col>82</xdr:col>
      <xdr:colOff>158750</xdr:colOff>
      <xdr:row>15</xdr:row>
      <xdr:rowOff>24638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66565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112776</xdr:rowOff>
    </xdr:from>
    <xdr:to>
      <xdr:col>78</xdr:col>
      <xdr:colOff>120650</xdr:colOff>
      <xdr:row>15</xdr:row>
      <xdr:rowOff>42926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27703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9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165354</xdr:rowOff>
    </xdr:from>
    <xdr:to>
      <xdr:col>65</xdr:col>
      <xdr:colOff>53975</xdr:colOff>
      <xdr:row>14</xdr:row>
      <xdr:rowOff>95504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80281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依然として類似団体を上回っている。要因としては公立保育所や公立幼稚園よりも私立保育園に通う幼児が多く、児童措置費（保育所運営費）に係る経費が他団体よりも多大になっているためであると考えら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3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57</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57</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ポイント減少したが、依然として類似団体平均を上回っている。主な要因としては、事業会計への繰出金の増加が考えられる。今後においては、繰出基準等内容を検討しながら経常経費の削減に努める。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42418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10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60706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15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60706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51562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83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158496</xdr:rowOff>
    </xdr:from>
    <xdr:to>
      <xdr:col>82</xdr:col>
      <xdr:colOff>158750</xdr:colOff>
      <xdr:row>57</xdr:row>
      <xdr:rowOff>88646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130573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9906</xdr:rowOff>
    </xdr:from>
    <xdr:to>
      <xdr:col>74</xdr:col>
      <xdr:colOff>31750</xdr:colOff>
      <xdr:row>57</xdr:row>
      <xdr:rowOff>111506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昨年度と同ポイントであり、類似団体を下回っている。今後も支出内容の検証等を実施しながら経常経費の削減に努める。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36</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35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163576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ポイント上昇したが、依然として類似団体を大きく下回っている。今後においても大型事業の整理・縮小・計画的な実施に努め、地方債発行額の抑制を図りながら、現行水準を上回らないよう努める。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42418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21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19558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074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106426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依然として類似団体を上回っている。要因としては、補助費等を除くすべての区分で類似団体平均を上回っているためであると考えられる。今後においては、行政ニーズの把握に努めながら経常経費の削減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11068</xdr:rowOff>
    </xdr:from>
    <xdr:to>
      <xdr:col>82</xdr:col>
      <xdr:colOff>107950</xdr:colOff>
      <xdr:row>77</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212718"/>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156392</xdr:rowOff>
    </xdr:from>
    <xdr:to>
      <xdr:col>78</xdr:col>
      <xdr:colOff>69850</xdr:colOff>
      <xdr:row>77</xdr:row>
      <xdr:rowOff>11068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865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156392</xdr:rowOff>
    </xdr:from>
    <xdr:to>
      <xdr:col>73</xdr:col>
      <xdr:colOff>180975</xdr:colOff>
      <xdr:row>77</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86592"/>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68218</xdr:rowOff>
    </xdr:from>
    <xdr:to>
      <xdr:col>69</xdr:col>
      <xdr:colOff>92075</xdr:colOff>
      <xdr:row>77</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98418"/>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131718</xdr:rowOff>
    </xdr:from>
    <xdr:to>
      <xdr:col>78</xdr:col>
      <xdr:colOff>120650</xdr:colOff>
      <xdr:row>77</xdr:row>
      <xdr:rowOff>61868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46645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48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105592</xdr:rowOff>
    </xdr:from>
    <xdr:to>
      <xdr:col>74</xdr:col>
      <xdr:colOff>31750</xdr:colOff>
      <xdr:row>77</xdr:row>
      <xdr:rowOff>35742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20519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17418</xdr:rowOff>
    </xdr:from>
    <xdr:to>
      <xdr:col>65</xdr:col>
      <xdr:colOff>53975</xdr:colOff>
      <xdr:row>76</xdr:row>
      <xdr:rowOff>119018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103795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153045</xdr:rowOff>
    </xdr:from>
    <xdr:to>
      <xdr:col>29</xdr:col>
      <xdr:colOff>127000</xdr:colOff>
      <xdr:row>18</xdr:row>
      <xdr:rowOff>164744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86770"/>
          <a:ext cx="647700" cy="1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164744</xdr:rowOff>
    </xdr:from>
    <xdr:to>
      <xdr:col>26</xdr:col>
      <xdr:colOff>50800</xdr:colOff>
      <xdr:row>19</xdr:row>
      <xdr:rowOff>9364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98469"/>
          <a:ext cx="698500" cy="16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9364</xdr:rowOff>
    </xdr:from>
    <xdr:to>
      <xdr:col>22</xdr:col>
      <xdr:colOff>114300</xdr:colOff>
      <xdr:row>19</xdr:row>
      <xdr:rowOff>36773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314539"/>
          <a:ext cx="698500" cy="2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36773</xdr:rowOff>
    </xdr:from>
    <xdr:to>
      <xdr:col>18</xdr:col>
      <xdr:colOff>177800</xdr:colOff>
      <xdr:row>19</xdr:row>
      <xdr:rowOff>45197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341948"/>
          <a:ext cx="698500" cy="8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102245</xdr:rowOff>
    </xdr:from>
    <xdr:to>
      <xdr:col>29</xdr:col>
      <xdr:colOff>177800</xdr:colOff>
      <xdr:row>19</xdr:row>
      <xdr:rowOff>32395</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23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74322</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0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113944</xdr:rowOff>
    </xdr:from>
    <xdr:to>
      <xdr:col>26</xdr:col>
      <xdr:colOff>101600</xdr:colOff>
      <xdr:row>19</xdr:row>
      <xdr:rowOff>44094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24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28871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34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130014</xdr:rowOff>
    </xdr:from>
    <xdr:to>
      <xdr:col>22</xdr:col>
      <xdr:colOff>165100</xdr:colOff>
      <xdr:row>19</xdr:row>
      <xdr:rowOff>60164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26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44941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5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157423</xdr:rowOff>
    </xdr:from>
    <xdr:to>
      <xdr:col>19</xdr:col>
      <xdr:colOff>38100</xdr:colOff>
      <xdr:row>19</xdr:row>
      <xdr:rowOff>87573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9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72350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7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165847</xdr:rowOff>
    </xdr:from>
    <xdr:to>
      <xdr:col>15</xdr:col>
      <xdr:colOff>101600</xdr:colOff>
      <xdr:row>19</xdr:row>
      <xdr:rowOff>95997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29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80774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38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214184</xdr:rowOff>
    </xdr:from>
    <xdr:to>
      <xdr:col>29</xdr:col>
      <xdr:colOff>127000</xdr:colOff>
      <xdr:row>35</xdr:row>
      <xdr:rowOff>239362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24534"/>
          <a:ext cx="647700" cy="25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232602</xdr:rowOff>
    </xdr:from>
    <xdr:to>
      <xdr:col>26</xdr:col>
      <xdr:colOff>50800</xdr:colOff>
      <xdr:row>35</xdr:row>
      <xdr:rowOff>239362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42952"/>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193349</xdr:rowOff>
    </xdr:from>
    <xdr:to>
      <xdr:col>22</xdr:col>
      <xdr:colOff>114300</xdr:colOff>
      <xdr:row>35</xdr:row>
      <xdr:rowOff>232602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03699"/>
          <a:ext cx="698500" cy="3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144537</xdr:rowOff>
    </xdr:from>
    <xdr:to>
      <xdr:col>18</xdr:col>
      <xdr:colOff>177800</xdr:colOff>
      <xdr:row>35</xdr:row>
      <xdr:rowOff>193349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54887"/>
          <a:ext cx="698500" cy="48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163384</xdr:rowOff>
    </xdr:from>
    <xdr:to>
      <xdr:col>29</xdr:col>
      <xdr:colOff>177800</xdr:colOff>
      <xdr:row>35</xdr:row>
      <xdr:rowOff>264984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7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135461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188562</xdr:rowOff>
    </xdr:from>
    <xdr:to>
      <xdr:col>26</xdr:col>
      <xdr:colOff>101600</xdr:colOff>
      <xdr:row>35</xdr:row>
      <xdr:rowOff>290162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9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274939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8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181802</xdr:rowOff>
    </xdr:from>
    <xdr:to>
      <xdr:col>22</xdr:col>
      <xdr:colOff>165100</xdr:colOff>
      <xdr:row>35</xdr:row>
      <xdr:rowOff>283402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92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268179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7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142549</xdr:rowOff>
    </xdr:from>
    <xdr:to>
      <xdr:col>19</xdr:col>
      <xdr:colOff>38100</xdr:colOff>
      <xdr:row>35</xdr:row>
      <xdr:rowOff>244149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228926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3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93737</xdr:rowOff>
    </xdr:from>
    <xdr:to>
      <xdr:col>15</xdr:col>
      <xdr:colOff>101600</xdr:colOff>
      <xdr:row>35</xdr:row>
      <xdr:rowOff>195337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04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180114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8,965
74.30
7,090,596
6,964,820
124,839
3,241,127
4,736,244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90818</xdr:rowOff>
    </xdr:from>
    <xdr:to>
      <xdr:col>24</xdr:col>
      <xdr:colOff>63500</xdr:colOff>
      <xdr:row>37</xdr:row>
      <xdr:rowOff>101859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4468"/>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95862</xdr:rowOff>
    </xdr:from>
    <xdr:to>
      <xdr:col>19</xdr:col>
      <xdr:colOff>177800</xdr:colOff>
      <xdr:row>37</xdr:row>
      <xdr:rowOff>101859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9512"/>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95862</xdr:rowOff>
    </xdr:from>
    <xdr:to>
      <xdr:col>15</xdr:col>
      <xdr:colOff>50800</xdr:colOff>
      <xdr:row>37</xdr:row>
      <xdr:rowOff>116970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9512"/>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116970</xdr:rowOff>
    </xdr:from>
    <xdr:to>
      <xdr:col>10</xdr:col>
      <xdr:colOff>114300</xdr:colOff>
      <xdr:row>37</xdr:row>
      <xdr:rowOff>152250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0620"/>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40018</xdr:rowOff>
    </xdr:from>
    <xdr:to>
      <xdr:col>24</xdr:col>
      <xdr:colOff>114300</xdr:colOff>
      <xdr:row>37</xdr:row>
      <xdr:rowOff>141618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18445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51059</xdr:rowOff>
    </xdr:from>
    <xdr:to>
      <xdr:col>20</xdr:col>
      <xdr:colOff>38100</xdr:colOff>
      <xdr:row>37</xdr:row>
      <xdr:rowOff>152659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143786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45062</xdr:rowOff>
    </xdr:from>
    <xdr:to>
      <xdr:col>15</xdr:col>
      <xdr:colOff>101600</xdr:colOff>
      <xdr:row>37</xdr:row>
      <xdr:rowOff>146662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137789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66170</xdr:rowOff>
    </xdr:from>
    <xdr:to>
      <xdr:col>10</xdr:col>
      <xdr:colOff>165100</xdr:colOff>
      <xdr:row>37</xdr:row>
      <xdr:rowOff>167770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158897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101450</xdr:rowOff>
    </xdr:from>
    <xdr:to>
      <xdr:col>6</xdr:col>
      <xdr:colOff>38100</xdr:colOff>
      <xdr:row>38</xdr:row>
      <xdr:rowOff>31600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22727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146234</xdr:rowOff>
    </xdr:from>
    <xdr:to>
      <xdr:col>24</xdr:col>
      <xdr:colOff>63500</xdr:colOff>
      <xdr:row>57</xdr:row>
      <xdr:rowOff>27366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47434"/>
          <a:ext cx="838200" cy="5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27366</xdr:rowOff>
    </xdr:from>
    <xdr:to>
      <xdr:col>19</xdr:col>
      <xdr:colOff>177800</xdr:colOff>
      <xdr:row>57</xdr:row>
      <xdr:rowOff>101745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00016"/>
          <a:ext cx="889000" cy="7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101745</xdr:rowOff>
    </xdr:from>
    <xdr:to>
      <xdr:col>15</xdr:col>
      <xdr:colOff>50800</xdr:colOff>
      <xdr:row>57</xdr:row>
      <xdr:rowOff>134717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4395"/>
          <a:ext cx="889000" cy="3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134717</xdr:rowOff>
    </xdr:from>
    <xdr:to>
      <xdr:col>10</xdr:col>
      <xdr:colOff>114300</xdr:colOff>
      <xdr:row>57</xdr:row>
      <xdr:rowOff>141361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07367"/>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95434</xdr:rowOff>
    </xdr:from>
    <xdr:to>
      <xdr:col>24</xdr:col>
      <xdr:colOff>114300</xdr:colOff>
      <xdr:row>57</xdr:row>
      <xdr:rowOff>25584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73861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7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148016</xdr:rowOff>
    </xdr:from>
    <xdr:to>
      <xdr:col>20</xdr:col>
      <xdr:colOff>38100</xdr:colOff>
      <xdr:row>57</xdr:row>
      <xdr:rowOff>78166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69293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50945</xdr:rowOff>
    </xdr:from>
    <xdr:to>
      <xdr:col>15</xdr:col>
      <xdr:colOff>101600</xdr:colOff>
      <xdr:row>57</xdr:row>
      <xdr:rowOff>152545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143672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83917</xdr:rowOff>
    </xdr:from>
    <xdr:to>
      <xdr:col>10</xdr:col>
      <xdr:colOff>165100</xdr:colOff>
      <xdr:row>58</xdr:row>
      <xdr:rowOff>14067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5194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90561</xdr:rowOff>
    </xdr:from>
    <xdr:to>
      <xdr:col>6</xdr:col>
      <xdr:colOff>38100</xdr:colOff>
      <xdr:row>58</xdr:row>
      <xdr:rowOff>20711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11838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5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75104</xdr:rowOff>
    </xdr:from>
    <xdr:to>
      <xdr:col>24</xdr:col>
      <xdr:colOff>63500</xdr:colOff>
      <xdr:row>78</xdr:row>
      <xdr:rowOff>97670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48204"/>
          <a:ext cx="8382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132679</xdr:rowOff>
    </xdr:from>
    <xdr:to>
      <xdr:col>19</xdr:col>
      <xdr:colOff>177800</xdr:colOff>
      <xdr:row>78</xdr:row>
      <xdr:rowOff>75104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34329"/>
          <a:ext cx="889000" cy="1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132679</xdr:rowOff>
    </xdr:from>
    <xdr:to>
      <xdr:col>15</xdr:col>
      <xdr:colOff>50800</xdr:colOff>
      <xdr:row>78</xdr:row>
      <xdr:rowOff>107728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34329"/>
          <a:ext cx="889000" cy="14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107728</xdr:rowOff>
    </xdr:from>
    <xdr:to>
      <xdr:col>10</xdr:col>
      <xdr:colOff>114300</xdr:colOff>
      <xdr:row>78</xdr:row>
      <xdr:rowOff>117004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80828"/>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46870</xdr:rowOff>
    </xdr:from>
    <xdr:to>
      <xdr:col>24</xdr:col>
      <xdr:colOff>114300</xdr:colOff>
      <xdr:row>78</xdr:row>
      <xdr:rowOff>148470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25297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24304</xdr:rowOff>
    </xdr:from>
    <xdr:to>
      <xdr:col>20</xdr:col>
      <xdr:colOff>38100</xdr:colOff>
      <xdr:row>78</xdr:row>
      <xdr:rowOff>125904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117031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9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81879</xdr:rowOff>
    </xdr:from>
    <xdr:to>
      <xdr:col>15</xdr:col>
      <xdr:colOff>101600</xdr:colOff>
      <xdr:row>78</xdr:row>
      <xdr:rowOff>12029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3156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56928</xdr:rowOff>
    </xdr:from>
    <xdr:to>
      <xdr:col>10</xdr:col>
      <xdr:colOff>165100</xdr:colOff>
      <xdr:row>78</xdr:row>
      <xdr:rowOff>158528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149655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2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66204</xdr:rowOff>
    </xdr:from>
    <xdr:to>
      <xdr:col>6</xdr:col>
      <xdr:colOff>38100</xdr:colOff>
      <xdr:row>78</xdr:row>
      <xdr:rowOff>167804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158931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3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124335</xdr:rowOff>
    </xdr:from>
    <xdr:to>
      <xdr:col>24</xdr:col>
      <xdr:colOff>63500</xdr:colOff>
      <xdr:row>95</xdr:row>
      <xdr:rowOff>15244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40635"/>
          <a:ext cx="8382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15244</xdr:rowOff>
    </xdr:from>
    <xdr:to>
      <xdr:col>19</xdr:col>
      <xdr:colOff>177800</xdr:colOff>
      <xdr:row>95</xdr:row>
      <xdr:rowOff>115877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02994"/>
          <a:ext cx="889000" cy="1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115877</xdr:rowOff>
    </xdr:from>
    <xdr:to>
      <xdr:col>15</xdr:col>
      <xdr:colOff>50800</xdr:colOff>
      <xdr:row>95</xdr:row>
      <xdr:rowOff>158412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03627"/>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158412</xdr:rowOff>
    </xdr:from>
    <xdr:to>
      <xdr:col>10</xdr:col>
      <xdr:colOff>114300</xdr:colOff>
      <xdr:row>96</xdr:row>
      <xdr:rowOff>89408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46162"/>
          <a:ext cx="889000" cy="10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73535</xdr:rowOff>
    </xdr:from>
    <xdr:to>
      <xdr:col>24</xdr:col>
      <xdr:colOff>114300</xdr:colOff>
      <xdr:row>95</xdr:row>
      <xdr:rowOff>3685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96412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4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135894</xdr:rowOff>
    </xdr:from>
    <xdr:to>
      <xdr:col>20</xdr:col>
      <xdr:colOff>38100</xdr:colOff>
      <xdr:row>95</xdr:row>
      <xdr:rowOff>66044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82571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2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65077</xdr:rowOff>
    </xdr:from>
    <xdr:to>
      <xdr:col>15</xdr:col>
      <xdr:colOff>101600</xdr:colOff>
      <xdr:row>95</xdr:row>
      <xdr:rowOff>166677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107612</xdr:rowOff>
    </xdr:from>
    <xdr:to>
      <xdr:col>10</xdr:col>
      <xdr:colOff>165100</xdr:colOff>
      <xdr:row>96</xdr:row>
      <xdr:rowOff>37762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54289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1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38608</xdr:rowOff>
    </xdr:from>
    <xdr:to>
      <xdr:col>6</xdr:col>
      <xdr:colOff>38100</xdr:colOff>
      <xdr:row>96</xdr:row>
      <xdr:rowOff>140208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156735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108546</xdr:rowOff>
    </xdr:from>
    <xdr:to>
      <xdr:col>55</xdr:col>
      <xdr:colOff>0</xdr:colOff>
      <xdr:row>36</xdr:row>
      <xdr:rowOff>112912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80746"/>
          <a:ext cx="8382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112912</xdr:rowOff>
    </xdr:from>
    <xdr:to>
      <xdr:col>50</xdr:col>
      <xdr:colOff>114300</xdr:colOff>
      <xdr:row>37</xdr:row>
      <xdr:rowOff>36087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285112"/>
          <a:ext cx="889000" cy="9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36087</xdr:rowOff>
    </xdr:from>
    <xdr:to>
      <xdr:col>45</xdr:col>
      <xdr:colOff>177800</xdr:colOff>
      <xdr:row>37</xdr:row>
      <xdr:rowOff>108976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79737"/>
          <a:ext cx="889000" cy="7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108976</xdr:rowOff>
    </xdr:from>
    <xdr:to>
      <xdr:col>41</xdr:col>
      <xdr:colOff>50800</xdr:colOff>
      <xdr:row>37</xdr:row>
      <xdr:rowOff>133726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52626"/>
          <a:ext cx="889000" cy="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57746</xdr:rowOff>
    </xdr:from>
    <xdr:to>
      <xdr:col>55</xdr:col>
      <xdr:colOff>50800</xdr:colOff>
      <xdr:row>36</xdr:row>
      <xdr:rowOff>159346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36173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0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62112</xdr:rowOff>
    </xdr:from>
    <xdr:to>
      <xdr:col>50</xdr:col>
      <xdr:colOff>165100</xdr:colOff>
      <xdr:row>36</xdr:row>
      <xdr:rowOff>163712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154839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32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156737</xdr:rowOff>
    </xdr:from>
    <xdr:to>
      <xdr:col>46</xdr:col>
      <xdr:colOff>38100</xdr:colOff>
      <xdr:row>37</xdr:row>
      <xdr:rowOff>86887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78014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2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58176</xdr:rowOff>
    </xdr:from>
    <xdr:to>
      <xdr:col>41</xdr:col>
      <xdr:colOff>101600</xdr:colOff>
      <xdr:row>37</xdr:row>
      <xdr:rowOff>159776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0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150903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82926</xdr:rowOff>
    </xdr:from>
    <xdr:to>
      <xdr:col>36</xdr:col>
      <xdr:colOff>165100</xdr:colOff>
      <xdr:row>38</xdr:row>
      <xdr:rowOff>13076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4203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136275</xdr:rowOff>
    </xdr:from>
    <xdr:to>
      <xdr:col>55</xdr:col>
      <xdr:colOff>0</xdr:colOff>
      <xdr:row>59</xdr:row>
      <xdr:rowOff>4172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80375"/>
          <a:ext cx="838200" cy="3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4172</xdr:rowOff>
    </xdr:from>
    <xdr:to>
      <xdr:col>50</xdr:col>
      <xdr:colOff>114300</xdr:colOff>
      <xdr:row>59</xdr:row>
      <xdr:rowOff>41553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119722"/>
          <a:ext cx="889000" cy="3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14349</xdr:rowOff>
    </xdr:from>
    <xdr:to>
      <xdr:col>45</xdr:col>
      <xdr:colOff>177800</xdr:colOff>
      <xdr:row>59</xdr:row>
      <xdr:rowOff>41553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129899"/>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135201</xdr:rowOff>
    </xdr:from>
    <xdr:to>
      <xdr:col>41</xdr:col>
      <xdr:colOff>50800</xdr:colOff>
      <xdr:row>59</xdr:row>
      <xdr:rowOff>14349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079301"/>
          <a:ext cx="889000" cy="5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85475</xdr:rowOff>
    </xdr:from>
    <xdr:to>
      <xdr:col>55</xdr:col>
      <xdr:colOff>50800</xdr:colOff>
      <xdr:row>59</xdr:row>
      <xdr:rowOff>15625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402</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4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124822</xdr:rowOff>
    </xdr:from>
    <xdr:to>
      <xdr:col>50</xdr:col>
      <xdr:colOff>165100</xdr:colOff>
      <xdr:row>59</xdr:row>
      <xdr:rowOff>54972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46099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162203</xdr:rowOff>
    </xdr:from>
    <xdr:to>
      <xdr:col>46</xdr:col>
      <xdr:colOff>38100</xdr:colOff>
      <xdr:row>59</xdr:row>
      <xdr:rowOff>92353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1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83480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134999</xdr:rowOff>
    </xdr:from>
    <xdr:to>
      <xdr:col>41</xdr:col>
      <xdr:colOff>101600</xdr:colOff>
      <xdr:row>59</xdr:row>
      <xdr:rowOff>65149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56276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7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84401</xdr:rowOff>
    </xdr:from>
    <xdr:to>
      <xdr:col>36</xdr:col>
      <xdr:colOff>165100</xdr:colOff>
      <xdr:row>59</xdr:row>
      <xdr:rowOff>14551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5678</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1012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4463</xdr:rowOff>
    </xdr:from>
    <xdr:to>
      <xdr:col>55</xdr:col>
      <xdr:colOff>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49013"/>
          <a:ext cx="8382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25881</xdr:rowOff>
    </xdr:from>
    <xdr:to>
      <xdr:col>50</xdr:col>
      <xdr:colOff>114300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70431"/>
          <a:ext cx="889000" cy="1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15280</xdr:rowOff>
    </xdr:from>
    <xdr:to>
      <xdr:col>45</xdr:col>
      <xdr:colOff>177800</xdr:colOff>
      <xdr:row>79</xdr:row>
      <xdr:rowOff>25881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59830"/>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125113</xdr:rowOff>
    </xdr:from>
    <xdr:to>
      <xdr:col>55</xdr:col>
      <xdr:colOff>50800</xdr:colOff>
      <xdr:row>79</xdr:row>
      <xdr:rowOff>55263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146531</xdr:rowOff>
    </xdr:from>
    <xdr:to>
      <xdr:col>46</xdr:col>
      <xdr:colOff>38100</xdr:colOff>
      <xdr:row>79</xdr:row>
      <xdr:rowOff>76681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67808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135930</xdr:rowOff>
    </xdr:from>
    <xdr:to>
      <xdr:col>41</xdr:col>
      <xdr:colOff>101600</xdr:colOff>
      <xdr:row>79</xdr:row>
      <xdr:rowOff>66080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57207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160058</xdr:rowOff>
    </xdr:from>
    <xdr:to>
      <xdr:col>55</xdr:col>
      <xdr:colOff>0</xdr:colOff>
      <xdr:row>98</xdr:row>
      <xdr:rowOff>28160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90708"/>
          <a:ext cx="838200" cy="3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28160</xdr:rowOff>
    </xdr:from>
    <xdr:to>
      <xdr:col>50</xdr:col>
      <xdr:colOff>114300</xdr:colOff>
      <xdr:row>99</xdr:row>
      <xdr:rowOff>9781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30260"/>
          <a:ext cx="889000" cy="15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166596</xdr:rowOff>
    </xdr:from>
    <xdr:to>
      <xdr:col>45</xdr:col>
      <xdr:colOff>177800</xdr:colOff>
      <xdr:row>99</xdr:row>
      <xdr:rowOff>9781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968696"/>
          <a:ext cx="8890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109258</xdr:rowOff>
    </xdr:from>
    <xdr:to>
      <xdr:col>55</xdr:col>
      <xdr:colOff>50800</xdr:colOff>
      <xdr:row>98</xdr:row>
      <xdr:rowOff>39408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87685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1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148810</xdr:rowOff>
    </xdr:from>
    <xdr:to>
      <xdr:col>50</xdr:col>
      <xdr:colOff>165100</xdr:colOff>
      <xdr:row>98</xdr:row>
      <xdr:rowOff>78960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70087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7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130431</xdr:rowOff>
    </xdr:from>
    <xdr:to>
      <xdr:col>46</xdr:col>
      <xdr:colOff>38100</xdr:colOff>
      <xdr:row>99</xdr:row>
      <xdr:rowOff>60581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115796</xdr:rowOff>
    </xdr:from>
    <xdr:to>
      <xdr:col>41</xdr:col>
      <xdr:colOff>101600</xdr:colOff>
      <xdr:row>99</xdr:row>
      <xdr:rowOff>45946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37073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127908</xdr:rowOff>
    </xdr:from>
    <xdr:to>
      <xdr:col>85</xdr:col>
      <xdr:colOff>127000</xdr:colOff>
      <xdr:row>38</xdr:row>
      <xdr:rowOff>135658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43008"/>
          <a:ext cx="8382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127908</xdr:rowOff>
    </xdr:from>
    <xdr:to>
      <xdr:col>81</xdr:col>
      <xdr:colOff>50800</xdr:colOff>
      <xdr:row>38</xdr:row>
      <xdr:rowOff>136020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43008"/>
          <a:ext cx="8890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124747</xdr:rowOff>
    </xdr:from>
    <xdr:to>
      <xdr:col>76</xdr:col>
      <xdr:colOff>114300</xdr:colOff>
      <xdr:row>38</xdr:row>
      <xdr:rowOff>136020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39847"/>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124747</xdr:rowOff>
    </xdr:from>
    <xdr:to>
      <xdr:col>71</xdr:col>
      <xdr:colOff>177800</xdr:colOff>
      <xdr:row>38</xdr:row>
      <xdr:rowOff>126985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39847"/>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84858</xdr:rowOff>
    </xdr:from>
    <xdr:to>
      <xdr:col>85</xdr:col>
      <xdr:colOff>177800</xdr:colOff>
      <xdr:row>39</xdr:row>
      <xdr:rowOff>15008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77108</xdr:rowOff>
    </xdr:from>
    <xdr:to>
      <xdr:col>81</xdr:col>
      <xdr:colOff>101600</xdr:colOff>
      <xdr:row>39</xdr:row>
      <xdr:rowOff>7258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169835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8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85220</xdr:rowOff>
    </xdr:from>
    <xdr:to>
      <xdr:col>76</xdr:col>
      <xdr:colOff>165100</xdr:colOff>
      <xdr:row>39</xdr:row>
      <xdr:rowOff>15370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6497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73947</xdr:rowOff>
    </xdr:from>
    <xdr:to>
      <xdr:col>72</xdr:col>
      <xdr:colOff>38100</xdr:colOff>
      <xdr:row>39</xdr:row>
      <xdr:rowOff>4097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20624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6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76185</xdr:rowOff>
    </xdr:from>
    <xdr:to>
      <xdr:col>67</xdr:col>
      <xdr:colOff>101600</xdr:colOff>
      <xdr:row>39</xdr:row>
      <xdr:rowOff>6335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168912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67170</xdr:rowOff>
    </xdr:from>
    <xdr:to>
      <xdr:col>85</xdr:col>
      <xdr:colOff>127000</xdr:colOff>
      <xdr:row>77</xdr:row>
      <xdr:rowOff>78229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68820"/>
          <a:ext cx="8382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78229</xdr:rowOff>
    </xdr:from>
    <xdr:to>
      <xdr:col>81</xdr:col>
      <xdr:colOff>50800</xdr:colOff>
      <xdr:row>77</xdr:row>
      <xdr:rowOff>82728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79879"/>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71980</xdr:rowOff>
    </xdr:from>
    <xdr:to>
      <xdr:col>76</xdr:col>
      <xdr:colOff>114300</xdr:colOff>
      <xdr:row>77</xdr:row>
      <xdr:rowOff>82728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73630"/>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64770</xdr:rowOff>
    </xdr:from>
    <xdr:to>
      <xdr:col>71</xdr:col>
      <xdr:colOff>177800</xdr:colOff>
      <xdr:row>77</xdr:row>
      <xdr:rowOff>71980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66420"/>
          <a:ext cx="8890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16370</xdr:rowOff>
    </xdr:from>
    <xdr:to>
      <xdr:col>85</xdr:col>
      <xdr:colOff>177800</xdr:colOff>
      <xdr:row>77</xdr:row>
      <xdr:rowOff>117970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166247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27429</xdr:rowOff>
    </xdr:from>
    <xdr:to>
      <xdr:col>81</xdr:col>
      <xdr:colOff>101600</xdr:colOff>
      <xdr:row>77</xdr:row>
      <xdr:rowOff>129029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2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120156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2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31928</xdr:rowOff>
    </xdr:from>
    <xdr:to>
      <xdr:col>76</xdr:col>
      <xdr:colOff>165100</xdr:colOff>
      <xdr:row>77</xdr:row>
      <xdr:rowOff>133528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124655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21180</xdr:rowOff>
    </xdr:from>
    <xdr:to>
      <xdr:col>72</xdr:col>
      <xdr:colOff>38100</xdr:colOff>
      <xdr:row>77</xdr:row>
      <xdr:rowOff>122780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113907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13970</xdr:rowOff>
    </xdr:from>
    <xdr:to>
      <xdr:col>67</xdr:col>
      <xdr:colOff>101600</xdr:colOff>
      <xdr:row>77</xdr:row>
      <xdr:rowOff>115570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106697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7286</xdr:rowOff>
    </xdr:from>
    <xdr:to>
      <xdr:col>85</xdr:col>
      <xdr:colOff>127000</xdr:colOff>
      <xdr:row>96</xdr:row>
      <xdr:rowOff>54290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466486"/>
          <a:ext cx="838200" cy="4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54290</xdr:rowOff>
    </xdr:from>
    <xdr:to>
      <xdr:col>81</xdr:col>
      <xdr:colOff>50800</xdr:colOff>
      <xdr:row>97</xdr:row>
      <xdr:rowOff>98958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513490"/>
          <a:ext cx="889000" cy="2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98958</xdr:rowOff>
    </xdr:from>
    <xdr:to>
      <xdr:col>76</xdr:col>
      <xdr:colOff>114300</xdr:colOff>
      <xdr:row>97</xdr:row>
      <xdr:rowOff>125284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29608"/>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125284</xdr:rowOff>
    </xdr:from>
    <xdr:to>
      <xdr:col>71</xdr:col>
      <xdr:colOff>177800</xdr:colOff>
      <xdr:row>98</xdr:row>
      <xdr:rowOff>100929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55934"/>
          <a:ext cx="889000" cy="1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127936</xdr:rowOff>
    </xdr:from>
    <xdr:to>
      <xdr:col>85</xdr:col>
      <xdr:colOff>177800</xdr:colOff>
      <xdr:row>96</xdr:row>
      <xdr:rowOff>58086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4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150813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26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3490</xdr:rowOff>
    </xdr:from>
    <xdr:to>
      <xdr:col>81</xdr:col>
      <xdr:colOff>101600</xdr:colOff>
      <xdr:row>96</xdr:row>
      <xdr:rowOff>105090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4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121617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2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48158</xdr:rowOff>
    </xdr:from>
    <xdr:to>
      <xdr:col>76</xdr:col>
      <xdr:colOff>165100</xdr:colOff>
      <xdr:row>97</xdr:row>
      <xdr:rowOff>149758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140885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74484</xdr:rowOff>
    </xdr:from>
    <xdr:to>
      <xdr:col>72</xdr:col>
      <xdr:colOff>38100</xdr:colOff>
      <xdr:row>98</xdr:row>
      <xdr:rowOff>4634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21161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4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50129</xdr:rowOff>
    </xdr:from>
    <xdr:to>
      <xdr:col>67</xdr:col>
      <xdr:colOff>101600</xdr:colOff>
      <xdr:row>98</xdr:row>
      <xdr:rowOff>151729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142856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25995</xdr:rowOff>
    </xdr:from>
    <xdr:to>
      <xdr:col>116</xdr:col>
      <xdr:colOff>63500</xdr:colOff>
      <xdr:row>37</xdr:row>
      <xdr:rowOff>29149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369645"/>
          <a:ext cx="8382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147472</xdr:rowOff>
    </xdr:from>
    <xdr:to>
      <xdr:col>111</xdr:col>
      <xdr:colOff>177800</xdr:colOff>
      <xdr:row>37</xdr:row>
      <xdr:rowOff>25995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148222"/>
          <a:ext cx="889000" cy="2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147472</xdr:rowOff>
    </xdr:from>
    <xdr:to>
      <xdr:col>107</xdr:col>
      <xdr:colOff>50800</xdr:colOff>
      <xdr:row>37</xdr:row>
      <xdr:rowOff>16530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148222"/>
          <a:ext cx="889000" cy="21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138054</xdr:rowOff>
    </xdr:from>
    <xdr:to>
      <xdr:col>102</xdr:col>
      <xdr:colOff>114300</xdr:colOff>
      <xdr:row>37</xdr:row>
      <xdr:rowOff>16530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310254"/>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149799</xdr:rowOff>
    </xdr:from>
    <xdr:to>
      <xdr:col>116</xdr:col>
      <xdr:colOff>114300</xdr:colOff>
      <xdr:row>37</xdr:row>
      <xdr:rowOff>79949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3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1226</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17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146645</xdr:rowOff>
    </xdr:from>
    <xdr:to>
      <xdr:col>112</xdr:col>
      <xdr:colOff>38100</xdr:colOff>
      <xdr:row>37</xdr:row>
      <xdr:rowOff>76795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31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93322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09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96672</xdr:rowOff>
    </xdr:from>
    <xdr:to>
      <xdr:col>107</xdr:col>
      <xdr:colOff>101600</xdr:colOff>
      <xdr:row>36</xdr:row>
      <xdr:rowOff>26822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0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43349</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87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137180</xdr:rowOff>
    </xdr:from>
    <xdr:to>
      <xdr:col>102</xdr:col>
      <xdr:colOff>165100</xdr:colOff>
      <xdr:row>37</xdr:row>
      <xdr:rowOff>67330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3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83857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08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87254</xdr:rowOff>
    </xdr:from>
    <xdr:to>
      <xdr:col>98</xdr:col>
      <xdr:colOff>38100</xdr:colOff>
      <xdr:row>37</xdr:row>
      <xdr:rowOff>17404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2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33931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0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4369</xdr:rowOff>
    </xdr:from>
    <xdr:to>
      <xdr:col>116</xdr:col>
      <xdr:colOff>63500</xdr:colOff>
      <xdr:row>58</xdr:row>
      <xdr:rowOff>7645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48469"/>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7645</xdr:rowOff>
    </xdr:from>
    <xdr:to>
      <xdr:col>111</xdr:col>
      <xdr:colOff>177800</xdr:colOff>
      <xdr:row>58</xdr:row>
      <xdr:rowOff>12217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517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12217</xdr:rowOff>
    </xdr:from>
    <xdr:to>
      <xdr:col>107</xdr:col>
      <xdr:colOff>50800</xdr:colOff>
      <xdr:row>58</xdr:row>
      <xdr:rowOff>16408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5631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16408</xdr:rowOff>
    </xdr:from>
    <xdr:to>
      <xdr:col>102</xdr:col>
      <xdr:colOff>114300</xdr:colOff>
      <xdr:row>58</xdr:row>
      <xdr:rowOff>20371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60508"/>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125019</xdr:rowOff>
    </xdr:from>
    <xdr:to>
      <xdr:col>116</xdr:col>
      <xdr:colOff>114300</xdr:colOff>
      <xdr:row>58</xdr:row>
      <xdr:rowOff>55169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147896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128295</xdr:rowOff>
    </xdr:from>
    <xdr:to>
      <xdr:col>112</xdr:col>
      <xdr:colOff>38100</xdr:colOff>
      <xdr:row>58</xdr:row>
      <xdr:rowOff>58445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74972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6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132867</xdr:rowOff>
    </xdr:from>
    <xdr:to>
      <xdr:col>107</xdr:col>
      <xdr:colOff>101600</xdr:colOff>
      <xdr:row>58</xdr:row>
      <xdr:rowOff>63017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54144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9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137058</xdr:rowOff>
    </xdr:from>
    <xdr:to>
      <xdr:col>102</xdr:col>
      <xdr:colOff>165100</xdr:colOff>
      <xdr:row>58</xdr:row>
      <xdr:rowOff>67208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58335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0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141021</xdr:rowOff>
    </xdr:from>
    <xdr:to>
      <xdr:col>98</xdr:col>
      <xdr:colOff>38100</xdr:colOff>
      <xdr:row>58</xdr:row>
      <xdr:rowOff>71171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62298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0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43307</xdr:rowOff>
    </xdr:from>
    <xdr:to>
      <xdr:col>116</xdr:col>
      <xdr:colOff>63500</xdr:colOff>
      <xdr:row>75</xdr:row>
      <xdr:rowOff>45833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02057"/>
          <a:ext cx="8382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43307</xdr:rowOff>
    </xdr:from>
    <xdr:to>
      <xdr:col>111</xdr:col>
      <xdr:colOff>177800</xdr:colOff>
      <xdr:row>75</xdr:row>
      <xdr:rowOff>91683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02057"/>
          <a:ext cx="889000" cy="4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166043</xdr:rowOff>
    </xdr:from>
    <xdr:to>
      <xdr:col>107</xdr:col>
      <xdr:colOff>50800</xdr:colOff>
      <xdr:row>75</xdr:row>
      <xdr:rowOff>91683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53343"/>
          <a:ext cx="889000" cy="9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166043</xdr:rowOff>
    </xdr:from>
    <xdr:to>
      <xdr:col>102</xdr:col>
      <xdr:colOff>114300</xdr:colOff>
      <xdr:row>75</xdr:row>
      <xdr:rowOff>78501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53343"/>
          <a:ext cx="889000" cy="8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166483</xdr:rowOff>
    </xdr:from>
    <xdr:to>
      <xdr:col>116</xdr:col>
      <xdr:colOff>114300</xdr:colOff>
      <xdr:row>75</xdr:row>
      <xdr:rowOff>96633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5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144910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163957</xdr:rowOff>
    </xdr:from>
    <xdr:to>
      <xdr:col>112</xdr:col>
      <xdr:colOff>38100</xdr:colOff>
      <xdr:row>75</xdr:row>
      <xdr:rowOff>94107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5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85234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9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40883</xdr:rowOff>
    </xdr:from>
    <xdr:to>
      <xdr:col>107</xdr:col>
      <xdr:colOff>101600</xdr:colOff>
      <xdr:row>75</xdr:row>
      <xdr:rowOff>142483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133610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9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115243</xdr:rowOff>
    </xdr:from>
    <xdr:to>
      <xdr:col>102</xdr:col>
      <xdr:colOff>165100</xdr:colOff>
      <xdr:row>75</xdr:row>
      <xdr:rowOff>45393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36520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9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27701</xdr:rowOff>
    </xdr:from>
    <xdr:to>
      <xdr:col>98</xdr:col>
      <xdr:colOff>38100</xdr:colOff>
      <xdr:row>75</xdr:row>
      <xdr:rowOff>129301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8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120428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7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773,439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88,915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万円台で推移してきている。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類似団体平均と比較しても大きく下回っており、今後においても定員適正化計画に沿った職員数の管理及び給与水準を図っていく。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90,941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要因としては、公立保育園や公立幼稚園よりも私立保育園に通う児童が多く、児童措置費（保育所運営費）に係る経費が他団体よりも多大になっているため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積立金については、ふるさと応援寄附金基金への積立金が増加したため、類似団体平均を大きく上回った。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8,965
74.30
7,090,596
6,964,820
124,839
3,241,127
4,736,244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29972</xdr:rowOff>
    </xdr:from>
    <xdr:to>
      <xdr:col>24</xdr:col>
      <xdr:colOff>63500</xdr:colOff>
      <xdr:row>37</xdr:row>
      <xdr:rowOff>52705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73622"/>
          <a:ext cx="8382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29972</xdr:rowOff>
    </xdr:from>
    <xdr:to>
      <xdr:col>19</xdr:col>
      <xdr:colOff>177800</xdr:colOff>
      <xdr:row>37</xdr:row>
      <xdr:rowOff>47244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3622"/>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47244</xdr:rowOff>
    </xdr:from>
    <xdr:to>
      <xdr:col>15</xdr:col>
      <xdr:colOff>50800</xdr:colOff>
      <xdr:row>37</xdr:row>
      <xdr:rowOff>152400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9089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140716</xdr:rowOff>
    </xdr:from>
    <xdr:to>
      <xdr:col>10</xdr:col>
      <xdr:colOff>114300</xdr:colOff>
      <xdr:row>37</xdr:row>
      <xdr:rowOff>152400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84366"/>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1905</xdr:rowOff>
    </xdr:from>
    <xdr:to>
      <xdr:col>24</xdr:col>
      <xdr:colOff>114300</xdr:colOff>
      <xdr:row>37</xdr:row>
      <xdr:rowOff>103505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151782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150622</xdr:rowOff>
    </xdr:from>
    <xdr:to>
      <xdr:col>20</xdr:col>
      <xdr:colOff>38100</xdr:colOff>
      <xdr:row>37</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71899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167894</xdr:rowOff>
    </xdr:from>
    <xdr:to>
      <xdr:col>15</xdr:col>
      <xdr:colOff>101600</xdr:colOff>
      <xdr:row>37</xdr:row>
      <xdr:rowOff>98044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89171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101600</xdr:rowOff>
    </xdr:from>
    <xdr:to>
      <xdr:col>10</xdr:col>
      <xdr:colOff>165100</xdr:colOff>
      <xdr:row>38</xdr:row>
      <xdr:rowOff>31750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22877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89916</xdr:rowOff>
    </xdr:from>
    <xdr:to>
      <xdr:col>6</xdr:col>
      <xdr:colOff>38100</xdr:colOff>
      <xdr:row>38</xdr:row>
      <xdr:rowOff>20065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335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11193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151521</xdr:rowOff>
    </xdr:from>
    <xdr:to>
      <xdr:col>24</xdr:col>
      <xdr:colOff>63500</xdr:colOff>
      <xdr:row>55</xdr:row>
      <xdr:rowOff>171310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81271"/>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171310</xdr:rowOff>
    </xdr:from>
    <xdr:to>
      <xdr:col>19</xdr:col>
      <xdr:colOff>177800</xdr:colOff>
      <xdr:row>57</xdr:row>
      <xdr:rowOff>33289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01060"/>
          <a:ext cx="889000" cy="20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33289</xdr:rowOff>
    </xdr:from>
    <xdr:to>
      <xdr:col>15</xdr:col>
      <xdr:colOff>50800</xdr:colOff>
      <xdr:row>57</xdr:row>
      <xdr:rowOff>81242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05939"/>
          <a:ext cx="889000" cy="4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81242</xdr:rowOff>
    </xdr:from>
    <xdr:to>
      <xdr:col>10</xdr:col>
      <xdr:colOff>114300</xdr:colOff>
      <xdr:row>58</xdr:row>
      <xdr:rowOff>457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53892"/>
          <a:ext cx="889000" cy="9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100721</xdr:rowOff>
    </xdr:from>
    <xdr:to>
      <xdr:col>24</xdr:col>
      <xdr:colOff>114300</xdr:colOff>
      <xdr:row>56</xdr:row>
      <xdr:rowOff>30871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3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123598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8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120510</xdr:rowOff>
    </xdr:from>
    <xdr:to>
      <xdr:col>20</xdr:col>
      <xdr:colOff>38100</xdr:colOff>
      <xdr:row>56</xdr:row>
      <xdr:rowOff>50660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67187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2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153939</xdr:rowOff>
    </xdr:from>
    <xdr:to>
      <xdr:col>15</xdr:col>
      <xdr:colOff>101600</xdr:colOff>
      <xdr:row>57</xdr:row>
      <xdr:rowOff>84089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75216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84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30442</xdr:rowOff>
    </xdr:from>
    <xdr:to>
      <xdr:col>10</xdr:col>
      <xdr:colOff>165100</xdr:colOff>
      <xdr:row>57</xdr:row>
      <xdr:rowOff>132042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123169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89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121107</xdr:rowOff>
    </xdr:from>
    <xdr:to>
      <xdr:col>6</xdr:col>
      <xdr:colOff>38100</xdr:colOff>
      <xdr:row>58</xdr:row>
      <xdr:rowOff>51257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42384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144218</xdr:rowOff>
    </xdr:from>
    <xdr:to>
      <xdr:col>24</xdr:col>
      <xdr:colOff>63500</xdr:colOff>
      <xdr:row>76</xdr:row>
      <xdr:rowOff>171301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74418"/>
          <a:ext cx="8382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171301</xdr:rowOff>
    </xdr:from>
    <xdr:to>
      <xdr:col>19</xdr:col>
      <xdr:colOff>177800</xdr:colOff>
      <xdr:row>77</xdr:row>
      <xdr:rowOff>45554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01501"/>
          <a:ext cx="8890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154065</xdr:rowOff>
    </xdr:from>
    <xdr:to>
      <xdr:col>15</xdr:col>
      <xdr:colOff>50800</xdr:colOff>
      <xdr:row>77</xdr:row>
      <xdr:rowOff>45554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84265"/>
          <a:ext cx="889000" cy="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154065</xdr:rowOff>
    </xdr:from>
    <xdr:to>
      <xdr:col>10</xdr:col>
      <xdr:colOff>114300</xdr:colOff>
      <xdr:row>77</xdr:row>
      <xdr:rowOff>75295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84265"/>
          <a:ext cx="889000" cy="9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93418</xdr:rowOff>
    </xdr:from>
    <xdr:to>
      <xdr:col>24</xdr:col>
      <xdr:colOff>114300</xdr:colOff>
      <xdr:row>77</xdr:row>
      <xdr:rowOff>23568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71845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120501</xdr:rowOff>
    </xdr:from>
    <xdr:to>
      <xdr:col>20</xdr:col>
      <xdr:colOff>38100</xdr:colOff>
      <xdr:row>77</xdr:row>
      <xdr:rowOff>50651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41778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4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166204</xdr:rowOff>
    </xdr:from>
    <xdr:to>
      <xdr:col>15</xdr:col>
      <xdr:colOff>101600</xdr:colOff>
      <xdr:row>77</xdr:row>
      <xdr:rowOff>96354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87481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103265</xdr:rowOff>
    </xdr:from>
    <xdr:to>
      <xdr:col>10</xdr:col>
      <xdr:colOff>165100</xdr:colOff>
      <xdr:row>77</xdr:row>
      <xdr:rowOff>33415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24542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2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24495</xdr:rowOff>
    </xdr:from>
    <xdr:to>
      <xdr:col>6</xdr:col>
      <xdr:colOff>38100</xdr:colOff>
      <xdr:row>77</xdr:row>
      <xdr:rowOff>126095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117222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1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151180</xdr:rowOff>
    </xdr:from>
    <xdr:to>
      <xdr:col>24</xdr:col>
      <xdr:colOff>63500</xdr:colOff>
      <xdr:row>97</xdr:row>
      <xdr:rowOff>155096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81830"/>
          <a:ext cx="8382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132933</xdr:rowOff>
    </xdr:from>
    <xdr:to>
      <xdr:col>19</xdr:col>
      <xdr:colOff>177800</xdr:colOff>
      <xdr:row>97</xdr:row>
      <xdr:rowOff>151180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63583"/>
          <a:ext cx="889000" cy="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132933</xdr:rowOff>
    </xdr:from>
    <xdr:to>
      <xdr:col>15</xdr:col>
      <xdr:colOff>50800</xdr:colOff>
      <xdr:row>97</xdr:row>
      <xdr:rowOff>151271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63583"/>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151271</xdr:rowOff>
    </xdr:from>
    <xdr:to>
      <xdr:col>10</xdr:col>
      <xdr:colOff>114300</xdr:colOff>
      <xdr:row>98</xdr:row>
      <xdr:rowOff>6677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81921"/>
          <a:ext cx="889000" cy="2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104296</xdr:rowOff>
    </xdr:from>
    <xdr:to>
      <xdr:col>24</xdr:col>
      <xdr:colOff>114300</xdr:colOff>
      <xdr:row>98</xdr:row>
      <xdr:rowOff>34446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82723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1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100380</xdr:rowOff>
    </xdr:from>
    <xdr:to>
      <xdr:col>20</xdr:col>
      <xdr:colOff>38100</xdr:colOff>
      <xdr:row>98</xdr:row>
      <xdr:rowOff>30530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21657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82133</xdr:rowOff>
    </xdr:from>
    <xdr:to>
      <xdr:col>15</xdr:col>
      <xdr:colOff>101600</xdr:colOff>
      <xdr:row>98</xdr:row>
      <xdr:rowOff>12283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3410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100471</xdr:rowOff>
    </xdr:from>
    <xdr:to>
      <xdr:col>10</xdr:col>
      <xdr:colOff>165100</xdr:colOff>
      <xdr:row>98</xdr:row>
      <xdr:rowOff>30621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21748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127327</xdr:rowOff>
    </xdr:from>
    <xdr:to>
      <xdr:col>6</xdr:col>
      <xdr:colOff>38100</xdr:colOff>
      <xdr:row>98</xdr:row>
      <xdr:rowOff>57477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48604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56896</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71996"/>
          <a:ext cx="889000" cy="1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76200</xdr:rowOff>
    </xdr:from>
    <xdr:to>
      <xdr:col>41</xdr:col>
      <xdr:colOff>50800</xdr:colOff>
      <xdr:row>38</xdr:row>
      <xdr:rowOff>56896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076950"/>
          <a:ext cx="889000" cy="49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6096</xdr:rowOff>
    </xdr:from>
    <xdr:to>
      <xdr:col>41</xdr:col>
      <xdr:colOff>101600</xdr:colOff>
      <xdr:row>38</xdr:row>
      <xdr:rowOff>107696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124223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25400</xdr:rowOff>
    </xdr:from>
    <xdr:to>
      <xdr:col>36</xdr:col>
      <xdr:colOff>165100</xdr:colOff>
      <xdr:row>35</xdr:row>
      <xdr:rowOff>127000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143527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150192</xdr:rowOff>
    </xdr:from>
    <xdr:to>
      <xdr:col>55</xdr:col>
      <xdr:colOff>0</xdr:colOff>
      <xdr:row>58</xdr:row>
      <xdr:rowOff>158440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94292"/>
          <a:ext cx="8382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158440</xdr:rowOff>
    </xdr:from>
    <xdr:to>
      <xdr:col>50</xdr:col>
      <xdr:colOff>114300</xdr:colOff>
      <xdr:row>58</xdr:row>
      <xdr:rowOff>161154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102540"/>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159314</xdr:rowOff>
    </xdr:from>
    <xdr:to>
      <xdr:col>45</xdr:col>
      <xdr:colOff>177800</xdr:colOff>
      <xdr:row>58</xdr:row>
      <xdr:rowOff>161154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103414"/>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150502</xdr:rowOff>
    </xdr:from>
    <xdr:to>
      <xdr:col>41</xdr:col>
      <xdr:colOff>50800</xdr:colOff>
      <xdr:row>58</xdr:row>
      <xdr:rowOff>159314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94602"/>
          <a:ext cx="889000" cy="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99392</xdr:rowOff>
    </xdr:from>
    <xdr:to>
      <xdr:col>55</xdr:col>
      <xdr:colOff>50800</xdr:colOff>
      <xdr:row>59</xdr:row>
      <xdr:rowOff>29542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4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14319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5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107640</xdr:rowOff>
    </xdr:from>
    <xdr:to>
      <xdr:col>50</xdr:col>
      <xdr:colOff>165100</xdr:colOff>
      <xdr:row>59</xdr:row>
      <xdr:rowOff>37790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28917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110354</xdr:rowOff>
    </xdr:from>
    <xdr:to>
      <xdr:col>46</xdr:col>
      <xdr:colOff>38100</xdr:colOff>
      <xdr:row>59</xdr:row>
      <xdr:rowOff>40504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31631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4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108514</xdr:rowOff>
    </xdr:from>
    <xdr:to>
      <xdr:col>41</xdr:col>
      <xdr:colOff>101600</xdr:colOff>
      <xdr:row>59</xdr:row>
      <xdr:rowOff>38664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29791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4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99702</xdr:rowOff>
    </xdr:from>
    <xdr:to>
      <xdr:col>36</xdr:col>
      <xdr:colOff>165100</xdr:colOff>
      <xdr:row>59</xdr:row>
      <xdr:rowOff>29852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20979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71707</xdr:rowOff>
    </xdr:from>
    <xdr:to>
      <xdr:col>55</xdr:col>
      <xdr:colOff>0</xdr:colOff>
      <xdr:row>77</xdr:row>
      <xdr:rowOff>79741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73357"/>
          <a:ext cx="8382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79741</xdr:rowOff>
    </xdr:from>
    <xdr:to>
      <xdr:col>50</xdr:col>
      <xdr:colOff>114300</xdr:colOff>
      <xdr:row>77</xdr:row>
      <xdr:rowOff>119338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81391"/>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26462</xdr:rowOff>
    </xdr:from>
    <xdr:to>
      <xdr:col>45</xdr:col>
      <xdr:colOff>177800</xdr:colOff>
      <xdr:row>77</xdr:row>
      <xdr:rowOff>119338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28112"/>
          <a:ext cx="889000" cy="9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26462</xdr:rowOff>
    </xdr:from>
    <xdr:to>
      <xdr:col>41</xdr:col>
      <xdr:colOff>50800</xdr:colOff>
      <xdr:row>77</xdr:row>
      <xdr:rowOff>168880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28112"/>
          <a:ext cx="889000" cy="1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20907</xdr:rowOff>
    </xdr:from>
    <xdr:to>
      <xdr:col>55</xdr:col>
      <xdr:colOff>50800</xdr:colOff>
      <xdr:row>77</xdr:row>
      <xdr:rowOff>122507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170784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28941</xdr:rowOff>
    </xdr:from>
    <xdr:to>
      <xdr:col>50</xdr:col>
      <xdr:colOff>165100</xdr:colOff>
      <xdr:row>77</xdr:row>
      <xdr:rowOff>130541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121668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68538</xdr:rowOff>
    </xdr:from>
    <xdr:to>
      <xdr:col>46</xdr:col>
      <xdr:colOff>38100</xdr:colOff>
      <xdr:row>77</xdr:row>
      <xdr:rowOff>170138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161265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147112</xdr:rowOff>
    </xdr:from>
    <xdr:to>
      <xdr:col>41</xdr:col>
      <xdr:colOff>101600</xdr:colOff>
      <xdr:row>77</xdr:row>
      <xdr:rowOff>77262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68389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7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118080</xdr:rowOff>
    </xdr:from>
    <xdr:to>
      <xdr:col>36</xdr:col>
      <xdr:colOff>165100</xdr:colOff>
      <xdr:row>78</xdr:row>
      <xdr:rowOff>48230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39357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14122</xdr:rowOff>
    </xdr:from>
    <xdr:to>
      <xdr:col>55</xdr:col>
      <xdr:colOff>0</xdr:colOff>
      <xdr:row>97</xdr:row>
      <xdr:rowOff>149151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44772"/>
          <a:ext cx="838200" cy="13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137040</xdr:rowOff>
    </xdr:from>
    <xdr:to>
      <xdr:col>50</xdr:col>
      <xdr:colOff>114300</xdr:colOff>
      <xdr:row>97</xdr:row>
      <xdr:rowOff>149151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67690"/>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133578</xdr:rowOff>
    </xdr:from>
    <xdr:to>
      <xdr:col>45</xdr:col>
      <xdr:colOff>177800</xdr:colOff>
      <xdr:row>97</xdr:row>
      <xdr:rowOff>137040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64228"/>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123067</xdr:rowOff>
    </xdr:from>
    <xdr:to>
      <xdr:col>41</xdr:col>
      <xdr:colOff>50800</xdr:colOff>
      <xdr:row>97</xdr:row>
      <xdr:rowOff>133578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53717"/>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134772</xdr:rowOff>
    </xdr:from>
    <xdr:to>
      <xdr:col>55</xdr:col>
      <xdr:colOff>50800</xdr:colOff>
      <xdr:row>97</xdr:row>
      <xdr:rowOff>64922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113199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98351</xdr:rowOff>
    </xdr:from>
    <xdr:to>
      <xdr:col>50</xdr:col>
      <xdr:colOff>165100</xdr:colOff>
      <xdr:row>98</xdr:row>
      <xdr:rowOff>28501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19628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2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86240</xdr:rowOff>
    </xdr:from>
    <xdr:to>
      <xdr:col>46</xdr:col>
      <xdr:colOff>38100</xdr:colOff>
      <xdr:row>98</xdr:row>
      <xdr:rowOff>16390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7517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82778</xdr:rowOff>
    </xdr:from>
    <xdr:to>
      <xdr:col>41</xdr:col>
      <xdr:colOff>101600</xdr:colOff>
      <xdr:row>98</xdr:row>
      <xdr:rowOff>12928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0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72267</xdr:rowOff>
    </xdr:from>
    <xdr:to>
      <xdr:col>36</xdr:col>
      <xdr:colOff>165100</xdr:colOff>
      <xdr:row>98</xdr:row>
      <xdr:rowOff>2417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164994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9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155778</xdr:rowOff>
    </xdr:from>
    <xdr:to>
      <xdr:col>85</xdr:col>
      <xdr:colOff>127000</xdr:colOff>
      <xdr:row>39</xdr:row>
      <xdr:rowOff>12865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70878"/>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155778</xdr:rowOff>
    </xdr:from>
    <xdr:to>
      <xdr:col>81</xdr:col>
      <xdr:colOff>50800</xdr:colOff>
      <xdr:row>38</xdr:row>
      <xdr:rowOff>158102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7087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158102</xdr:rowOff>
    </xdr:from>
    <xdr:to>
      <xdr:col>76</xdr:col>
      <xdr:colOff>114300</xdr:colOff>
      <xdr:row>39</xdr:row>
      <xdr:rowOff>2540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73202"/>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152692</xdr:rowOff>
    </xdr:from>
    <xdr:to>
      <xdr:col>71</xdr:col>
      <xdr:colOff>177800</xdr:colOff>
      <xdr:row>39</xdr:row>
      <xdr:rowOff>2540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67792"/>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133515</xdr:rowOff>
    </xdr:from>
    <xdr:to>
      <xdr:col>85</xdr:col>
      <xdr:colOff>177800</xdr:colOff>
      <xdr:row>39</xdr:row>
      <xdr:rowOff>63665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48442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6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104978</xdr:rowOff>
    </xdr:from>
    <xdr:to>
      <xdr:col>81</xdr:col>
      <xdr:colOff>101600</xdr:colOff>
      <xdr:row>39</xdr:row>
      <xdr:rowOff>35128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26255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107302</xdr:rowOff>
    </xdr:from>
    <xdr:to>
      <xdr:col>76</xdr:col>
      <xdr:colOff>165100</xdr:colOff>
      <xdr:row>39</xdr:row>
      <xdr:rowOff>37452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28579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123190</xdr:rowOff>
    </xdr:from>
    <xdr:to>
      <xdr:col>72</xdr:col>
      <xdr:colOff>38100</xdr:colOff>
      <xdr:row>39</xdr:row>
      <xdr:rowOff>53340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44467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101892</xdr:rowOff>
    </xdr:from>
    <xdr:to>
      <xdr:col>67</xdr:col>
      <xdr:colOff>101600</xdr:colOff>
      <xdr:row>39</xdr:row>
      <xdr:rowOff>32042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23169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135307</xdr:rowOff>
    </xdr:from>
    <xdr:to>
      <xdr:col>85</xdr:col>
      <xdr:colOff>127000</xdr:colOff>
      <xdr:row>58</xdr:row>
      <xdr:rowOff>20485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07957"/>
          <a:ext cx="8382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20485</xdr:rowOff>
    </xdr:from>
    <xdr:to>
      <xdr:col>81</xdr:col>
      <xdr:colOff>50800</xdr:colOff>
      <xdr:row>58</xdr:row>
      <xdr:rowOff>120338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64585"/>
          <a:ext cx="889000" cy="9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120338</xdr:rowOff>
    </xdr:from>
    <xdr:to>
      <xdr:col>76</xdr:col>
      <xdr:colOff>114300</xdr:colOff>
      <xdr:row>58</xdr:row>
      <xdr:rowOff>152022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64438"/>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161760</xdr:rowOff>
    </xdr:from>
    <xdr:to>
      <xdr:col>71</xdr:col>
      <xdr:colOff>177800</xdr:colOff>
      <xdr:row>58</xdr:row>
      <xdr:rowOff>152022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34410"/>
          <a:ext cx="889000" cy="16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84507</xdr:rowOff>
    </xdr:from>
    <xdr:to>
      <xdr:col>85</xdr:col>
      <xdr:colOff>177800</xdr:colOff>
      <xdr:row>58</xdr:row>
      <xdr:rowOff>14657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62934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3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141135</xdr:rowOff>
    </xdr:from>
    <xdr:to>
      <xdr:col>81</xdr:col>
      <xdr:colOff>101600</xdr:colOff>
      <xdr:row>58</xdr:row>
      <xdr:rowOff>71285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62412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69538</xdr:rowOff>
    </xdr:from>
    <xdr:to>
      <xdr:col>76</xdr:col>
      <xdr:colOff>165100</xdr:colOff>
      <xdr:row>58</xdr:row>
      <xdr:rowOff>171138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162265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101222</xdr:rowOff>
    </xdr:from>
    <xdr:to>
      <xdr:col>72</xdr:col>
      <xdr:colOff>38100</xdr:colOff>
      <xdr:row>59</xdr:row>
      <xdr:rowOff>31372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22499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3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110960</xdr:rowOff>
    </xdr:from>
    <xdr:to>
      <xdr:col>67</xdr:col>
      <xdr:colOff>101600</xdr:colOff>
      <xdr:row>58</xdr:row>
      <xdr:rowOff>41110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32237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127908</xdr:rowOff>
    </xdr:from>
    <xdr:to>
      <xdr:col>85</xdr:col>
      <xdr:colOff>127000</xdr:colOff>
      <xdr:row>78</xdr:row>
      <xdr:rowOff>135658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01008"/>
          <a:ext cx="8382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127908</xdr:rowOff>
    </xdr:from>
    <xdr:to>
      <xdr:col>81</xdr:col>
      <xdr:colOff>50800</xdr:colOff>
      <xdr:row>78</xdr:row>
      <xdr:rowOff>136020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01008"/>
          <a:ext cx="8890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124747</xdr:rowOff>
    </xdr:from>
    <xdr:to>
      <xdr:col>76</xdr:col>
      <xdr:colOff>114300</xdr:colOff>
      <xdr:row>78</xdr:row>
      <xdr:rowOff>136020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97847"/>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124747</xdr:rowOff>
    </xdr:from>
    <xdr:to>
      <xdr:col>71</xdr:col>
      <xdr:colOff>177800</xdr:colOff>
      <xdr:row>78</xdr:row>
      <xdr:rowOff>126984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97847"/>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84858</xdr:rowOff>
    </xdr:from>
    <xdr:to>
      <xdr:col>85</xdr:col>
      <xdr:colOff>177800</xdr:colOff>
      <xdr:row>79</xdr:row>
      <xdr:rowOff>15008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77108</xdr:rowOff>
    </xdr:from>
    <xdr:to>
      <xdr:col>81</xdr:col>
      <xdr:colOff>101600</xdr:colOff>
      <xdr:row>79</xdr:row>
      <xdr:rowOff>7258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169835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4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85220</xdr:rowOff>
    </xdr:from>
    <xdr:to>
      <xdr:col>76</xdr:col>
      <xdr:colOff>165100</xdr:colOff>
      <xdr:row>79</xdr:row>
      <xdr:rowOff>15370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6497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5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73947</xdr:rowOff>
    </xdr:from>
    <xdr:to>
      <xdr:col>72</xdr:col>
      <xdr:colOff>38100</xdr:colOff>
      <xdr:row>79</xdr:row>
      <xdr:rowOff>4097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20624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76184</xdr:rowOff>
    </xdr:from>
    <xdr:to>
      <xdr:col>67</xdr:col>
      <xdr:colOff>101600</xdr:colOff>
      <xdr:row>79</xdr:row>
      <xdr:rowOff>6334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4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168911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67170</xdr:rowOff>
    </xdr:from>
    <xdr:to>
      <xdr:col>85</xdr:col>
      <xdr:colOff>127000</xdr:colOff>
      <xdr:row>97</xdr:row>
      <xdr:rowOff>78229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97820"/>
          <a:ext cx="8382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78229</xdr:rowOff>
    </xdr:from>
    <xdr:to>
      <xdr:col>81</xdr:col>
      <xdr:colOff>50800</xdr:colOff>
      <xdr:row>97</xdr:row>
      <xdr:rowOff>82728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08879"/>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71980</xdr:rowOff>
    </xdr:from>
    <xdr:to>
      <xdr:col>76</xdr:col>
      <xdr:colOff>114300</xdr:colOff>
      <xdr:row>97</xdr:row>
      <xdr:rowOff>82728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02630"/>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64770</xdr:rowOff>
    </xdr:from>
    <xdr:to>
      <xdr:col>71</xdr:col>
      <xdr:colOff>177800</xdr:colOff>
      <xdr:row>97</xdr:row>
      <xdr:rowOff>71980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95420"/>
          <a:ext cx="8890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16370</xdr:rowOff>
    </xdr:from>
    <xdr:to>
      <xdr:col>85</xdr:col>
      <xdr:colOff>177800</xdr:colOff>
      <xdr:row>97</xdr:row>
      <xdr:rowOff>117970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166247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2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27429</xdr:rowOff>
    </xdr:from>
    <xdr:to>
      <xdr:col>81</xdr:col>
      <xdr:colOff>101600</xdr:colOff>
      <xdr:row>97</xdr:row>
      <xdr:rowOff>129029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120156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31928</xdr:rowOff>
    </xdr:from>
    <xdr:to>
      <xdr:col>76</xdr:col>
      <xdr:colOff>165100</xdr:colOff>
      <xdr:row>97</xdr:row>
      <xdr:rowOff>133528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124655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21180</xdr:rowOff>
    </xdr:from>
    <xdr:to>
      <xdr:col>72</xdr:col>
      <xdr:colOff>38100</xdr:colOff>
      <xdr:row>97</xdr:row>
      <xdr:rowOff>122780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113907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13970</xdr:rowOff>
    </xdr:from>
    <xdr:to>
      <xdr:col>67</xdr:col>
      <xdr:colOff>101600</xdr:colOff>
      <xdr:row>97</xdr:row>
      <xdr:rowOff>115570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106697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219,829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要因としては、ふるさと応援寄附金事業の各種経費が増額されたことによるものと考えられる。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総務費を除く各費目が、類似団体平均を下回っており、今後においても行政評価による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サイクルに基づく事務事業の点検・見直し等を推進し、更なる経費削減に努める。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財政調整基金残高の比率については、決算剰余金の積立額の増加により前年度に比べて</a:t>
          </a:r>
          <a:r>
            <a:rPr kumimoji="1" lang="en-US" altLang="ja-JP" sz="1400">
              <a:latin typeface="ＭＳ ゴシック" pitchFamily="49" charset="-128"/>
              <a:ea typeface="ＭＳ ゴシック" pitchFamily="49" charset="-128"/>
            </a:rPr>
            <a:t>3.05</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実質収支額については、財政運営の健全性を示す指標で、一般的には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％が望ましいとされており、多額の不要額が生じないように歳入歳出決算見込額の的確な把握に努める。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実質単年度収支については、歳入総額、歳出総額ともに増加したものの赤字となった。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年度もすべての会計において黒字決算となった。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特に町立太良病院事業会計については、一般会計からの繰出しはあるものの経営努力のあとがうかがえる。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今後においても、引き続き全会計において黒字決算となるよう健全経営に努める。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7090596</v>
      </c>
      <c r="BO4" s="410"/>
      <c r="BP4" s="410"/>
      <c r="BQ4" s="410"/>
      <c r="BR4" s="410"/>
      <c r="BS4" s="410"/>
      <c r="BT4" s="410"/>
      <c r="BU4" s="411"/>
      <c r="BV4" s="409">
        <v>6649567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3.9</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6964820</v>
      </c>
      <c r="BO5" s="447"/>
      <c r="BP5" s="447"/>
      <c r="BQ5" s="447"/>
      <c r="BR5" s="447"/>
      <c r="BS5" s="447"/>
      <c r="BT5" s="447"/>
      <c r="BU5" s="448"/>
      <c r="BV5" s="446">
        <v>6482958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v>
      </c>
      <c r="CU5" s="444"/>
      <c r="CV5" s="444"/>
      <c r="CW5" s="444"/>
      <c r="CX5" s="444"/>
      <c r="CY5" s="444"/>
      <c r="CZ5" s="444"/>
      <c r="DA5" s="445"/>
      <c r="DB5" s="443">
        <v>87.1</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125776</v>
      </c>
      <c r="BO6" s="447"/>
      <c r="BP6" s="447"/>
      <c r="BQ6" s="447"/>
      <c r="BR6" s="447"/>
      <c r="BS6" s="447"/>
      <c r="BT6" s="447"/>
      <c r="BU6" s="448"/>
      <c r="BV6" s="446">
        <v>166609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91.6</v>
      </c>
      <c r="CU6" s="484"/>
      <c r="CV6" s="484"/>
      <c r="CW6" s="484"/>
      <c r="CX6" s="484"/>
      <c r="CY6" s="484"/>
      <c r="CZ6" s="484"/>
      <c r="DA6" s="485"/>
      <c r="DB6" s="483">
        <v>90.7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937</v>
      </c>
      <c r="BO7" s="447"/>
      <c r="BP7" s="447"/>
      <c r="BQ7" s="447"/>
      <c r="BR7" s="447"/>
      <c r="BS7" s="447"/>
      <c r="BT7" s="447"/>
      <c r="BU7" s="448"/>
      <c r="BV7" s="446">
        <v>11709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3241127</v>
      </c>
      <c r="CU7" s="447"/>
      <c r="CV7" s="447"/>
      <c r="CW7" s="447"/>
      <c r="CX7" s="447"/>
      <c r="CY7" s="447"/>
      <c r="CZ7" s="447"/>
      <c r="DA7" s="448"/>
      <c r="DB7" s="446">
        <v>3288408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124839</v>
      </c>
      <c r="BO8" s="447"/>
      <c r="BP8" s="447"/>
      <c r="BQ8" s="447"/>
      <c r="BR8" s="447"/>
      <c r="BS8" s="447"/>
      <c r="BT8" s="447"/>
      <c r="BU8" s="448"/>
      <c r="BV8" s="446">
        <v>154900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0.25</v>
      </c>
      <c r="CU8" s="487"/>
      <c r="CV8" s="487"/>
      <c r="CW8" s="487"/>
      <c r="CX8" s="487"/>
      <c r="CY8" s="487"/>
      <c r="CZ8" s="487"/>
      <c r="DA8" s="488"/>
      <c r="DB8" s="486">
        <v>0.24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8779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-30061</v>
      </c>
      <c r="BO9" s="447"/>
      <c r="BP9" s="447"/>
      <c r="BQ9" s="447"/>
      <c r="BR9" s="447"/>
      <c r="BS9" s="447"/>
      <c r="BT9" s="447"/>
      <c r="BU9" s="448"/>
      <c r="BV9" s="446">
        <v>45875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12.6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9842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990</v>
      </c>
      <c r="BO10" s="447"/>
      <c r="BP10" s="447"/>
      <c r="BQ10" s="447"/>
      <c r="BR10" s="447"/>
      <c r="BS10" s="447"/>
      <c r="BT10" s="447"/>
      <c r="BU10" s="448"/>
      <c r="BV10" s="446">
        <v>1370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9005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8965</v>
      </c>
      <c r="S13" s="528"/>
      <c r="T13" s="528"/>
      <c r="U13" s="528"/>
      <c r="V13" s="529"/>
      <c r="W13" s="462" t="s">
        <v>132</v>
      </c>
      <c r="X13" s="463"/>
      <c r="Y13" s="463"/>
      <c r="Z13" s="463"/>
      <c r="AA13" s="463"/>
      <c r="AB13" s="453"/>
      <c r="AC13" s="497">
        <v>1551</v>
      </c>
      <c r="AD13" s="498"/>
      <c r="AE13" s="498"/>
      <c r="AF13" s="498"/>
      <c r="AG13" s="537"/>
      <c r="AH13" s="497">
        <v>1699</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-29071</v>
      </c>
      <c r="BO13" s="447"/>
      <c r="BP13" s="447"/>
      <c r="BQ13" s="447"/>
      <c r="BR13" s="447"/>
      <c r="BS13" s="447"/>
      <c r="BT13" s="447"/>
      <c r="BU13" s="448"/>
      <c r="BV13" s="446">
        <v>47245</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3.5</v>
      </c>
      <c r="CU13" s="444"/>
      <c r="CV13" s="444"/>
      <c r="CW13" s="444"/>
      <c r="CX13" s="444"/>
      <c r="CY13" s="444"/>
      <c r="CZ13" s="444"/>
      <c r="DA13" s="445"/>
      <c r="DB13" s="443">
        <v>3.9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9148</v>
      </c>
      <c r="S14" s="528"/>
      <c r="T14" s="528"/>
      <c r="U14" s="528"/>
      <c r="V14" s="529"/>
      <c r="W14" s="436"/>
      <c r="X14" s="437"/>
      <c r="Y14" s="437"/>
      <c r="Z14" s="437"/>
      <c r="AA14" s="437"/>
      <c r="AB14" s="426"/>
      <c r="AC14" s="530">
        <v>32</v>
      </c>
      <c r="AD14" s="531"/>
      <c r="AE14" s="531"/>
      <c r="AF14" s="531"/>
      <c r="AG14" s="532"/>
      <c r="AH14" s="530">
        <v>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9101</v>
      </c>
      <c r="S15" s="528"/>
      <c r="T15" s="528"/>
      <c r="U15" s="528"/>
      <c r="V15" s="529"/>
      <c r="W15" s="462" t="s">
        <v>140</v>
      </c>
      <c r="X15" s="463"/>
      <c r="Y15" s="463"/>
      <c r="Z15" s="463"/>
      <c r="AA15" s="463"/>
      <c r="AB15" s="453"/>
      <c r="AC15" s="497">
        <v>1082</v>
      </c>
      <c r="AD15" s="498"/>
      <c r="AE15" s="498"/>
      <c r="AF15" s="498"/>
      <c r="AG15" s="537"/>
      <c r="AH15" s="497">
        <v>1215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740014</v>
      </c>
      <c r="BO15" s="410"/>
      <c r="BP15" s="410"/>
      <c r="BQ15" s="410"/>
      <c r="BR15" s="410"/>
      <c r="BS15" s="410"/>
      <c r="BT15" s="410"/>
      <c r="BU15" s="411"/>
      <c r="BV15" s="409">
        <v>746895</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22.4</v>
      </c>
      <c r="AD16" s="531"/>
      <c r="AE16" s="531"/>
      <c r="AF16" s="531"/>
      <c r="AG16" s="532"/>
      <c r="AH16" s="530">
        <v>23.6</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2917802</v>
      </c>
      <c r="BO16" s="447"/>
      <c r="BP16" s="447"/>
      <c r="BQ16" s="447"/>
      <c r="BR16" s="447"/>
      <c r="BS16" s="447"/>
      <c r="BT16" s="447"/>
      <c r="BU16" s="448"/>
      <c r="BV16" s="446">
        <v>2976186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2208</v>
      </c>
      <c r="AD17" s="498"/>
      <c r="AE17" s="498"/>
      <c r="AF17" s="498"/>
      <c r="AG17" s="537"/>
      <c r="AH17" s="497">
        <v>2231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932568</v>
      </c>
      <c r="BO17" s="447"/>
      <c r="BP17" s="447"/>
      <c r="BQ17" s="447"/>
      <c r="BR17" s="447"/>
      <c r="BS17" s="447"/>
      <c r="BT17" s="447"/>
      <c r="BU17" s="448"/>
      <c r="BV17" s="446">
        <v>931773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74.3</v>
      </c>
      <c r="M18" s="559"/>
      <c r="N18" s="559"/>
      <c r="O18" s="559"/>
      <c r="P18" s="559"/>
      <c r="Q18" s="559"/>
      <c r="R18" s="560"/>
      <c r="S18" s="560"/>
      <c r="T18" s="560"/>
      <c r="U18" s="560"/>
      <c r="V18" s="561"/>
      <c r="W18" s="464"/>
      <c r="X18" s="465"/>
      <c r="Y18" s="465"/>
      <c r="Z18" s="465"/>
      <c r="AA18" s="465"/>
      <c r="AB18" s="456"/>
      <c r="AC18" s="562">
        <v>45.6</v>
      </c>
      <c r="AD18" s="563"/>
      <c r="AE18" s="563"/>
      <c r="AF18" s="563"/>
      <c r="AG18" s="564"/>
      <c r="AH18" s="562">
        <v>43.4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2907947</v>
      </c>
      <c r="BO18" s="447"/>
      <c r="BP18" s="447"/>
      <c r="BQ18" s="447"/>
      <c r="BR18" s="447"/>
      <c r="BS18" s="447"/>
      <c r="BT18" s="447"/>
      <c r="BU18" s="448"/>
      <c r="BV18" s="446">
        <v>2894861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118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3677094</v>
      </c>
      <c r="BO19" s="447"/>
      <c r="BP19" s="447"/>
      <c r="BQ19" s="447"/>
      <c r="BR19" s="447"/>
      <c r="BS19" s="447"/>
      <c r="BT19" s="447"/>
      <c r="BU19" s="448"/>
      <c r="BV19" s="446">
        <v>3664794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2838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4736244</v>
      </c>
      <c r="BO23" s="447"/>
      <c r="BP23" s="447"/>
      <c r="BQ23" s="447"/>
      <c r="BR23" s="447"/>
      <c r="BS23" s="447"/>
      <c r="BT23" s="447"/>
      <c r="BU23" s="448"/>
      <c r="BV23" s="446">
        <v>4591323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7140</v>
      </c>
      <c r="R24" s="498"/>
      <c r="S24" s="498"/>
      <c r="T24" s="498"/>
      <c r="U24" s="498"/>
      <c r="V24" s="537"/>
      <c r="W24" s="596"/>
      <c r="X24" s="584"/>
      <c r="Y24" s="585"/>
      <c r="Z24" s="496" t="s">
        <v>164</v>
      </c>
      <c r="AA24" s="476"/>
      <c r="AB24" s="476"/>
      <c r="AC24" s="476"/>
      <c r="AD24" s="476"/>
      <c r="AE24" s="476"/>
      <c r="AF24" s="476"/>
      <c r="AG24" s="477"/>
      <c r="AH24" s="497">
        <v>85</v>
      </c>
      <c r="AI24" s="498"/>
      <c r="AJ24" s="498"/>
      <c r="AK24" s="498"/>
      <c r="AL24" s="537"/>
      <c r="AM24" s="497">
        <v>264860</v>
      </c>
      <c r="AN24" s="498"/>
      <c r="AO24" s="498"/>
      <c r="AP24" s="498"/>
      <c r="AQ24" s="498"/>
      <c r="AR24" s="537"/>
      <c r="AS24" s="497">
        <v>3116</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4437608</v>
      </c>
      <c r="BO24" s="447"/>
      <c r="BP24" s="447"/>
      <c r="BQ24" s="447"/>
      <c r="BR24" s="447"/>
      <c r="BS24" s="447"/>
      <c r="BT24" s="447"/>
      <c r="BU24" s="448"/>
      <c r="BV24" s="446">
        <v>4343569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5960</v>
      </c>
      <c r="R25" s="498"/>
      <c r="S25" s="498"/>
      <c r="T25" s="498"/>
      <c r="U25" s="498"/>
      <c r="V25" s="537"/>
      <c r="W25" s="596"/>
      <c r="X25" s="584"/>
      <c r="Y25" s="585"/>
      <c r="Z25" s="496" t="s">
        <v>167</v>
      </c>
      <c r="AA25" s="476"/>
      <c r="AB25" s="476"/>
      <c r="AC25" s="476"/>
      <c r="AD25" s="476"/>
      <c r="AE25" s="476"/>
      <c r="AF25" s="476"/>
      <c r="AG25" s="477"/>
      <c r="AH25" s="497" t="s">
        <v>122</v>
      </c>
      <c r="AI25" s="498"/>
      <c r="AJ25" s="498"/>
      <c r="AK25" s="498"/>
      <c r="AL25" s="537"/>
      <c r="AM25" s="497" t="s">
        <v>130</v>
      </c>
      <c r="AN25" s="498"/>
      <c r="AO25" s="498"/>
      <c r="AP25" s="498"/>
      <c r="AQ25" s="498"/>
      <c r="AR25" s="537"/>
      <c r="AS25" s="497" t="s">
        <v>130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1835420</v>
      </c>
      <c r="BO25" s="410"/>
      <c r="BP25" s="410"/>
      <c r="BQ25" s="410"/>
      <c r="BR25" s="410"/>
      <c r="BS25" s="410"/>
      <c r="BT25" s="410"/>
      <c r="BU25" s="411"/>
      <c r="BV25" s="409">
        <v>2023047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5370</v>
      </c>
      <c r="R26" s="498"/>
      <c r="S26" s="498"/>
      <c r="T26" s="498"/>
      <c r="U26" s="498"/>
      <c r="V26" s="537"/>
      <c r="W26" s="596"/>
      <c r="X26" s="584"/>
      <c r="Y26" s="585"/>
      <c r="Z26" s="496" t="s">
        <v>170</v>
      </c>
      <c r="AA26" s="606"/>
      <c r="AB26" s="606"/>
      <c r="AC26" s="606"/>
      <c r="AD26" s="606"/>
      <c r="AE26" s="606"/>
      <c r="AF26" s="606"/>
      <c r="AG26" s="607"/>
      <c r="AH26" s="497">
        <v>1</v>
      </c>
      <c r="AI26" s="498"/>
      <c r="AJ26" s="498"/>
      <c r="AK26" s="498"/>
      <c r="AL26" s="537"/>
      <c r="AM26" s="497" t="s">
        <v>171</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3110</v>
      </c>
      <c r="R27" s="498"/>
      <c r="S27" s="498"/>
      <c r="T27" s="498"/>
      <c r="U27" s="498"/>
      <c r="V27" s="537"/>
      <c r="W27" s="596"/>
      <c r="X27" s="584"/>
      <c r="Y27" s="585"/>
      <c r="Z27" s="496" t="s">
        <v>175</v>
      </c>
      <c r="AA27" s="476"/>
      <c r="AB27" s="476"/>
      <c r="AC27" s="476"/>
      <c r="AD27" s="476"/>
      <c r="AE27" s="476"/>
      <c r="AF27" s="476"/>
      <c r="AG27" s="477"/>
      <c r="AH27" s="497" t="s">
        <v>130</v>
      </c>
      <c r="AI27" s="498"/>
      <c r="AJ27" s="498"/>
      <c r="AK27" s="498"/>
      <c r="AL27" s="537"/>
      <c r="AM27" s="497" t="s">
        <v>130</v>
      </c>
      <c r="AN27" s="498"/>
      <c r="AO27" s="498"/>
      <c r="AP27" s="498"/>
      <c r="AQ27" s="498"/>
      <c r="AR27" s="537"/>
      <c r="AS27" s="497" t="s">
        <v>130</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130</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2580</v>
      </c>
      <c r="R28" s="498"/>
      <c r="S28" s="498"/>
      <c r="T28" s="498"/>
      <c r="U28" s="498"/>
      <c r="V28" s="537"/>
      <c r="W28" s="596"/>
      <c r="X28" s="584"/>
      <c r="Y28" s="585"/>
      <c r="Z28" s="496" t="s">
        <v>178</v>
      </c>
      <c r="AA28" s="476"/>
      <c r="AB28" s="476"/>
      <c r="AC28" s="476"/>
      <c r="AD28" s="476"/>
      <c r="AE28" s="476"/>
      <c r="AF28" s="476"/>
      <c r="AG28" s="477"/>
      <c r="AH28" s="497" t="s">
        <v>130</v>
      </c>
      <c r="AI28" s="498"/>
      <c r="AJ28" s="498"/>
      <c r="AK28" s="498"/>
      <c r="AL28" s="537"/>
      <c r="AM28" s="497" t="s">
        <v>122</v>
      </c>
      <c r="AN28" s="498"/>
      <c r="AO28" s="498"/>
      <c r="AP28" s="498"/>
      <c r="AQ28" s="498"/>
      <c r="AR28" s="537"/>
      <c r="AS28" s="497" t="s">
        <v>122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1521412</v>
      </c>
      <c r="BO28" s="410"/>
      <c r="BP28" s="410"/>
      <c r="BQ28" s="410"/>
      <c r="BR28" s="410"/>
      <c r="BS28" s="410"/>
      <c r="BT28" s="410"/>
      <c r="BU28" s="411"/>
      <c r="BV28" s="409">
        <v>1443422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9</v>
      </c>
      <c r="M29" s="498"/>
      <c r="N29" s="498"/>
      <c r="O29" s="498"/>
      <c r="P29" s="537"/>
      <c r="Q29" s="497">
        <v>2430</v>
      </c>
      <c r="R29" s="498"/>
      <c r="S29" s="498"/>
      <c r="T29" s="498"/>
      <c r="U29" s="498"/>
      <c r="V29" s="537"/>
      <c r="W29" s="597"/>
      <c r="X29" s="598"/>
      <c r="Y29" s="599"/>
      <c r="Z29" s="496" t="s">
        <v>181</v>
      </c>
      <c r="AA29" s="476"/>
      <c r="AB29" s="476"/>
      <c r="AC29" s="476"/>
      <c r="AD29" s="476"/>
      <c r="AE29" s="476"/>
      <c r="AF29" s="476"/>
      <c r="AG29" s="477"/>
      <c r="AH29" s="497">
        <v>85</v>
      </c>
      <c r="AI29" s="498"/>
      <c r="AJ29" s="498"/>
      <c r="AK29" s="498"/>
      <c r="AL29" s="537"/>
      <c r="AM29" s="497">
        <v>264860</v>
      </c>
      <c r="AN29" s="498"/>
      <c r="AO29" s="498"/>
      <c r="AP29" s="498"/>
      <c r="AQ29" s="498"/>
      <c r="AR29" s="537"/>
      <c r="AS29" s="497">
        <v>3116</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1623412</v>
      </c>
      <c r="BO29" s="447"/>
      <c r="BP29" s="447"/>
      <c r="BQ29" s="447"/>
      <c r="BR29" s="447"/>
      <c r="BS29" s="447"/>
      <c r="BT29" s="447"/>
      <c r="BU29" s="448"/>
      <c r="BV29" s="446">
        <v>1622849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3287330</v>
      </c>
      <c r="BO30" s="620"/>
      <c r="BP30" s="620"/>
      <c r="BQ30" s="620"/>
      <c r="BR30" s="620"/>
      <c r="BS30" s="620"/>
      <c r="BT30" s="620"/>
      <c r="BU30" s="621"/>
      <c r="BV30" s="619">
        <v>3030513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鹿島・藤津地区衛生施設組合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山林特別会計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後期高齢者医療事業</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IF('各会計、関係団体の財政状況及び健全化判断比率'!B31="","",'各会計、関係団体の財政状況及び健全化判断比率'!B31)</f>
        <v>町立太良病院事業会計</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漁業集落排水特別会計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杵藤地区広域市町村圏組合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杵藤地区広域市町村圏組合（介護保険特別会計）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佐賀県後期高齢者医療広域連合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佐賀県後期高齢者医療広域連合（後期高齢者医療特別会計）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佐賀県西部広域環境組合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佐賀県市町村総合事務組合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佐賀県市町村総合事務組合（交通災害共済事業特別会計）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Ub+FrMBeqNolX64AAmFi2IuyYWGPVe54I/V/gTv0ib/XIbQLjflBXe0+Y/6hmrRVZE97gXn5qryuce+SgFBuQ==" saltValue="CxM4MBtDj+LH9UAMcFPA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4" t="s">
        <v>563</v>
      </c>
      <c r="D34" s="1224"/>
      <c r="E34" s="1225"/>
      <c r="F34" s="32">
        <v>22.75</v>
      </c>
      <c r="G34" s="33">
        <v>29.22</v>
      </c>
      <c r="H34" s="33">
        <v>28.26</v>
      </c>
      <c r="I34" s="33">
        <v>33.729999999999997</v>
      </c>
      <c r="J34" s="34">
        <v>38.08</v>
      </c>
      <c r="K34" s="22"/>
      <c r="L34" s="22"/>
      <c r="M34" s="22"/>
      <c r="N34" s="22"/>
      <c r="O34" s="22"/>
      <c r="P34" s="22"/>
    </row>
    <row r="35" spans="1:16" ht="39" customHeight="1" x14ac:dyDescent="0.15">
      <c r="A35" s="22"/>
      <c r="B35" s="35"/>
      <c r="C35" s="1218" t="s">
        <v>564</v>
      </c>
      <c r="D35" s="1219"/>
      <c r="E35" s="1220"/>
      <c r="F35" s="36">
        <v>3.78</v>
      </c>
      <c r="G35" s="37">
        <v>4.33</v>
      </c>
      <c r="H35" s="37">
        <v>3.99</v>
      </c>
      <c r="I35" s="37">
        <v>3.95</v>
      </c>
      <c r="J35" s="38">
        <v>4.41</v>
      </c>
      <c r="K35" s="22"/>
      <c r="L35" s="22"/>
      <c r="M35" s="22"/>
      <c r="N35" s="22"/>
      <c r="O35" s="22"/>
      <c r="P35" s="22"/>
    </row>
    <row r="36" spans="1:16" ht="39" customHeight="1" x14ac:dyDescent="0.15">
      <c r="A36" s="22"/>
      <c r="B36" s="35"/>
      <c r="C36" s="1218" t="s">
        <v>565</v>
      </c>
      <c r="D36" s="1219"/>
      <c r="E36" s="1220"/>
      <c r="F36" s="36">
        <v>8.07</v>
      </c>
      <c r="G36" s="37">
        <v>7.44</v>
      </c>
      <c r="H36" s="37">
        <v>3.08</v>
      </c>
      <c r="I36" s="37">
        <v>4.63</v>
      </c>
      <c r="J36" s="38">
        <v>3.85</v>
      </c>
      <c r="K36" s="22"/>
      <c r="L36" s="22"/>
      <c r="M36" s="22"/>
      <c r="N36" s="22"/>
      <c r="O36" s="22"/>
      <c r="P36" s="22"/>
    </row>
    <row r="37" spans="1:16" ht="39" customHeight="1" x14ac:dyDescent="0.15">
      <c r="A37" s="22"/>
      <c r="B37" s="35"/>
      <c r="C37" s="1218" t="s">
        <v>566</v>
      </c>
      <c r="D37" s="1219"/>
      <c r="E37" s="1220"/>
      <c r="F37" s="36">
        <v>2.2999999999999998</v>
      </c>
      <c r="G37" s="37">
        <v>2.59</v>
      </c>
      <c r="H37" s="37">
        <v>3.07</v>
      </c>
      <c r="I37" s="37">
        <v>3.66</v>
      </c>
      <c r="J37" s="38">
        <v>3.03</v>
      </c>
      <c r="K37" s="22"/>
      <c r="L37" s="22"/>
      <c r="M37" s="22"/>
      <c r="N37" s="22"/>
      <c r="O37" s="22"/>
      <c r="P37" s="22"/>
    </row>
    <row r="38" spans="1:16" ht="39" customHeight="1" x14ac:dyDescent="0.15">
      <c r="A38" s="22"/>
      <c r="B38" s="35"/>
      <c r="C38" s="1218" t="s">
        <v>567</v>
      </c>
      <c r="D38" s="1219"/>
      <c r="E38" s="1220"/>
      <c r="F38" s="36">
        <v>0.17</v>
      </c>
      <c r="G38" s="37">
        <v>0.19</v>
      </c>
      <c r="H38" s="37">
        <v>0.27</v>
      </c>
      <c r="I38" s="37">
        <v>0.33</v>
      </c>
      <c r="J38" s="38">
        <v>0.2</v>
      </c>
      <c r="K38" s="22"/>
      <c r="L38" s="22"/>
      <c r="M38" s="22"/>
      <c r="N38" s="22"/>
      <c r="O38" s="22"/>
      <c r="P38" s="22"/>
    </row>
    <row r="39" spans="1:16" ht="39" customHeight="1" x14ac:dyDescent="0.15">
      <c r="A39" s="22"/>
      <c r="B39" s="35"/>
      <c r="C39" s="1218" t="s">
        <v>568</v>
      </c>
      <c r="D39" s="1219"/>
      <c r="E39" s="1220"/>
      <c r="F39" s="36">
        <v>0.21</v>
      </c>
      <c r="G39" s="37">
        <v>0.28999999999999998</v>
      </c>
      <c r="H39" s="37">
        <v>0.12</v>
      </c>
      <c r="I39" s="37">
        <v>0.37</v>
      </c>
      <c r="J39" s="38">
        <v>0.1</v>
      </c>
      <c r="K39" s="22"/>
      <c r="L39" s="22"/>
      <c r="M39" s="22"/>
      <c r="N39" s="22"/>
      <c r="O39" s="22"/>
      <c r="P39" s="22"/>
    </row>
    <row r="40" spans="1:16" ht="39" customHeight="1" x14ac:dyDescent="0.15">
      <c r="A40" s="22"/>
      <c r="B40" s="35"/>
      <c r="C40" s="1218" t="s">
        <v>569</v>
      </c>
      <c r="D40" s="1219"/>
      <c r="E40" s="1220"/>
      <c r="F40" s="36">
        <v>0.12</v>
      </c>
      <c r="G40" s="37">
        <v>0.04</v>
      </c>
      <c r="H40" s="37">
        <v>0.05</v>
      </c>
      <c r="I40" s="37">
        <v>0.05</v>
      </c>
      <c r="J40" s="38">
        <v>0.06</v>
      </c>
      <c r="K40" s="22"/>
      <c r="L40" s="22"/>
      <c r="M40" s="22"/>
      <c r="N40" s="22"/>
      <c r="O40" s="22"/>
      <c r="P40" s="22"/>
    </row>
    <row r="41" spans="1:16" ht="39" customHeight="1" x14ac:dyDescent="0.15">
      <c r="A41" s="22"/>
      <c r="B41" s="35"/>
      <c r="C41" s="1218" t="s">
        <v>570</v>
      </c>
      <c r="D41" s="1219"/>
      <c r="E41" s="1220"/>
      <c r="F41" s="36">
        <v>0.21</v>
      </c>
      <c r="G41" s="37">
        <v>0.2</v>
      </c>
      <c r="H41" s="37">
        <v>0.16</v>
      </c>
      <c r="I41" s="37">
        <v>7.0000000000000007E-2</v>
      </c>
      <c r="J41" s="38">
        <v>0</v>
      </c>
      <c r="K41" s="22"/>
      <c r="L41" s="22"/>
      <c r="M41" s="22"/>
      <c r="N41" s="22"/>
      <c r="O41" s="22"/>
      <c r="P41" s="22"/>
    </row>
    <row r="42" spans="1:16" ht="39" customHeight="1" x14ac:dyDescent="0.15">
      <c r="A42" s="22"/>
      <c r="B42" s="39"/>
      <c r="C42" s="1218" t="s">
        <v>571</v>
      </c>
      <c r="D42" s="1219"/>
      <c r="E42" s="1220"/>
      <c r="F42" s="36" t="s">
        <v>513</v>
      </c>
      <c r="G42" s="37" t="s">
        <v>513</v>
      </c>
      <c r="H42" s="37" t="s">
        <v>513</v>
      </c>
      <c r="I42" s="37" t="s">
        <v>513</v>
      </c>
      <c r="J42" s="38" t="s">
        <v>513</v>
      </c>
      <c r="K42" s="22"/>
      <c r="L42" s="22"/>
      <c r="M42" s="22"/>
      <c r="N42" s="22"/>
      <c r="O42" s="22"/>
      <c r="P42" s="22"/>
    </row>
    <row r="43" spans="1:16" ht="39" customHeight="1" thickBot="1" x14ac:dyDescent="0.2">
      <c r="A43" s="22"/>
      <c r="B43" s="40"/>
      <c r="C43" s="1221" t="s">
        <v>572</v>
      </c>
      <c r="D43" s="1222"/>
      <c r="E43" s="1223"/>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UaUQrlKz2sV3JkiotVZCXKwymSQ2NSagIPesWGkxgXK0srhxwSHz/bYmPMz/ZIOfywhL3XP1m2ZQzGVfGigww==" saltValue="VR1Ev2g0n+WaU9/aq3Y/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525</v>
      </c>
      <c r="L45" s="60">
        <v>499</v>
      </c>
      <c r="M45" s="60">
        <v>467</v>
      </c>
      <c r="N45" s="60">
        <v>465</v>
      </c>
      <c r="O45" s="61">
        <v>481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x14ac:dyDescent="0.15">
      <c r="A48" s="48"/>
      <c r="B48" s="1236"/>
      <c r="C48" s="1237"/>
      <c r="D48" s="62"/>
      <c r="E48" s="1228" t="s">
        <v>15</v>
      </c>
      <c r="F48" s="1228"/>
      <c r="G48" s="1228"/>
      <c r="H48" s="1228"/>
      <c r="I48" s="1228"/>
      <c r="J48" s="1229"/>
      <c r="K48" s="63">
        <v>106</v>
      </c>
      <c r="L48" s="64">
        <v>106</v>
      </c>
      <c r="M48" s="64">
        <v>106</v>
      </c>
      <c r="N48" s="64">
        <v>86</v>
      </c>
      <c r="O48" s="65">
        <v>85</v>
      </c>
      <c r="P48" s="48"/>
      <c r="Q48" s="48"/>
      <c r="R48" s="48"/>
      <c r="S48" s="48"/>
      <c r="T48" s="48"/>
      <c r="U48" s="48"/>
    </row>
    <row r="49" spans="1:21" ht="30.75" customHeight="1" x14ac:dyDescent="0.15">
      <c r="A49" s="48"/>
      <c r="B49" s="1236"/>
      <c r="C49" s="1237"/>
      <c r="D49" s="62"/>
      <c r="E49" s="1228" t="s">
        <v>16</v>
      </c>
      <c r="F49" s="1228"/>
      <c r="G49" s="1228"/>
      <c r="H49" s="1228"/>
      <c r="I49" s="1228"/>
      <c r="J49" s="1229"/>
      <c r="K49" s="63">
        <v>6</v>
      </c>
      <c r="L49" s="64">
        <v>4</v>
      </c>
      <c r="M49" s="64">
        <v>4</v>
      </c>
      <c r="N49" s="64">
        <v>10</v>
      </c>
      <c r="O49" s="65">
        <v>24</v>
      </c>
      <c r="P49" s="48"/>
      <c r="Q49" s="48"/>
      <c r="R49" s="48"/>
      <c r="S49" s="48"/>
      <c r="T49" s="48"/>
      <c r="U49" s="48"/>
    </row>
    <row r="50" spans="1:21" ht="30.75" customHeight="1" x14ac:dyDescent="0.15">
      <c r="A50" s="48"/>
      <c r="B50" s="1236"/>
      <c r="C50" s="1237"/>
      <c r="D50" s="62"/>
      <c r="E50" s="1228" t="s">
        <v>17</v>
      </c>
      <c r="F50" s="1228"/>
      <c r="G50" s="1228"/>
      <c r="H50" s="1228"/>
      <c r="I50" s="1228"/>
      <c r="J50" s="1229"/>
      <c r="K50" s="63">
        <v>2</v>
      </c>
      <c r="L50" s="64">
        <v>1</v>
      </c>
      <c r="M50" s="64">
        <v>1</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513</v>
      </c>
      <c r="L51" s="64">
        <v>0</v>
      </c>
      <c r="M51" s="64" t="s">
        <v>513</v>
      </c>
      <c r="N51" s="64" t="s">
        <v>513</v>
      </c>
      <c r="O51" s="65" t="s">
        <v>513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458</v>
      </c>
      <c r="L52" s="64">
        <v>476</v>
      </c>
      <c r="M52" s="64">
        <v>479</v>
      </c>
      <c r="N52" s="64">
        <v>471</v>
      </c>
      <c r="O52" s="65">
        <v>480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181</v>
      </c>
      <c r="L53" s="69">
        <v>134</v>
      </c>
      <c r="M53" s="69">
        <v>99</v>
      </c>
      <c r="N53" s="69">
        <v>90</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avd+l38xN6KL4cBwTkUpwrvEYbwEBDsXivzb3UQcUHomoNtmU30UpRUh96hNeqqEp1bKU8oezC3DE19JNmbg==" saltValue="AxlHjhDAj9GUW+oZ5zsA6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42" t="s">
        <v>24</v>
      </c>
      <c r="C41" s="1243"/>
      <c r="D41" s="81"/>
      <c r="E41" s="1248" t="s">
        <v>25</v>
      </c>
      <c r="F41" s="1248"/>
      <c r="G41" s="1248"/>
      <c r="H41" s="1249"/>
      <c r="I41" s="82">
        <v>4769</v>
      </c>
      <c r="J41" s="83">
        <v>4656</v>
      </c>
      <c r="K41" s="83">
        <v>4528</v>
      </c>
      <c r="L41" s="83">
        <v>4591</v>
      </c>
      <c r="M41" s="84">
        <v>4736</v>
      </c>
    </row>
    <row r="42" spans="2:13" ht="27.75" customHeight="1" x14ac:dyDescent="0.15">
      <c r="B42" s="1244"/>
      <c r="C42" s="1245"/>
      <c r="D42" s="85"/>
      <c r="E42" s="1250" t="s">
        <v>26</v>
      </c>
      <c r="F42" s="1250"/>
      <c r="G42" s="1250"/>
      <c r="H42" s="1251"/>
      <c r="I42" s="86" t="s">
        <v>513</v>
      </c>
      <c r="J42" s="87" t="s">
        <v>513</v>
      </c>
      <c r="K42" s="87" t="s">
        <v>513</v>
      </c>
      <c r="L42" s="87" t="s">
        <v>513</v>
      </c>
      <c r="M42" s="88" t="s">
        <v>513</v>
      </c>
    </row>
    <row r="43" spans="2:13" ht="27.75" customHeight="1" x14ac:dyDescent="0.15">
      <c r="B43" s="1244"/>
      <c r="C43" s="1245"/>
      <c r="D43" s="85"/>
      <c r="E43" s="1250" t="s">
        <v>27</v>
      </c>
      <c r="F43" s="1250"/>
      <c r="G43" s="1250"/>
      <c r="H43" s="1251"/>
      <c r="I43" s="86">
        <v>1360</v>
      </c>
      <c r="J43" s="87">
        <v>1285</v>
      </c>
      <c r="K43" s="87">
        <v>1209</v>
      </c>
      <c r="L43" s="87">
        <v>1149</v>
      </c>
      <c r="M43" s="88">
        <v>1089</v>
      </c>
    </row>
    <row r="44" spans="2:13" ht="27.75" customHeight="1" x14ac:dyDescent="0.15">
      <c r="B44" s="1244"/>
      <c r="C44" s="1245"/>
      <c r="D44" s="85"/>
      <c r="E44" s="1250" t="s">
        <v>28</v>
      </c>
      <c r="F44" s="1250"/>
      <c r="G44" s="1250"/>
      <c r="H44" s="1251"/>
      <c r="I44" s="86">
        <v>170</v>
      </c>
      <c r="J44" s="87">
        <v>436</v>
      </c>
      <c r="K44" s="87">
        <v>677</v>
      </c>
      <c r="L44" s="87">
        <v>638</v>
      </c>
      <c r="M44" s="88">
        <v>617</v>
      </c>
    </row>
    <row r="45" spans="2:13" ht="27.75" customHeight="1" x14ac:dyDescent="0.15">
      <c r="B45" s="1244"/>
      <c r="C45" s="1245"/>
      <c r="D45" s="85"/>
      <c r="E45" s="1250" t="s">
        <v>29</v>
      </c>
      <c r="F45" s="1250"/>
      <c r="G45" s="1250"/>
      <c r="H45" s="1251"/>
      <c r="I45" s="86">
        <v>716</v>
      </c>
      <c r="J45" s="87">
        <v>605</v>
      </c>
      <c r="K45" s="87">
        <v>621</v>
      </c>
      <c r="L45" s="87">
        <v>563</v>
      </c>
      <c r="M45" s="88">
        <v>551</v>
      </c>
    </row>
    <row r="46" spans="2:13" ht="27.75" customHeight="1" x14ac:dyDescent="0.15">
      <c r="B46" s="1244"/>
      <c r="C46" s="1245"/>
      <c r="D46" s="89"/>
      <c r="E46" s="1250" t="s">
        <v>30</v>
      </c>
      <c r="F46" s="1250"/>
      <c r="G46" s="1250"/>
      <c r="H46" s="1251"/>
      <c r="I46" s="86" t="s">
        <v>513</v>
      </c>
      <c r="J46" s="87" t="s">
        <v>513</v>
      </c>
      <c r="K46" s="87" t="s">
        <v>513</v>
      </c>
      <c r="L46" s="87" t="s">
        <v>513</v>
      </c>
      <c r="M46" s="88" t="s">
        <v>513</v>
      </c>
    </row>
    <row r="47" spans="2:13" ht="27.75" customHeight="1" x14ac:dyDescent="0.15">
      <c r="B47" s="1244"/>
      <c r="C47" s="1245"/>
      <c r="D47" s="90"/>
      <c r="E47" s="1252" t="s">
        <v>31</v>
      </c>
      <c r="F47" s="1253"/>
      <c r="G47" s="1253"/>
      <c r="H47" s="1254"/>
      <c r="I47" s="86" t="s">
        <v>513</v>
      </c>
      <c r="J47" s="87" t="s">
        <v>513</v>
      </c>
      <c r="K47" s="87" t="s">
        <v>513</v>
      </c>
      <c r="L47" s="87" t="s">
        <v>513</v>
      </c>
      <c r="M47" s="88" t="s">
        <v>513</v>
      </c>
    </row>
    <row r="48" spans="2:13" ht="27.75" customHeight="1" x14ac:dyDescent="0.15">
      <c r="B48" s="1244"/>
      <c r="C48" s="1245"/>
      <c r="D48" s="85"/>
      <c r="E48" s="1250" t="s">
        <v>32</v>
      </c>
      <c r="F48" s="1250"/>
      <c r="G48" s="1250"/>
      <c r="H48" s="1251"/>
      <c r="I48" s="86" t="s">
        <v>513</v>
      </c>
      <c r="J48" s="87" t="s">
        <v>513</v>
      </c>
      <c r="K48" s="87" t="s">
        <v>513</v>
      </c>
      <c r="L48" s="87" t="s">
        <v>513</v>
      </c>
      <c r="M48" s="88" t="s">
        <v>513</v>
      </c>
    </row>
    <row r="49" spans="2:13" ht="27.75" customHeight="1" x14ac:dyDescent="0.15">
      <c r="B49" s="1246"/>
      <c r="C49" s="1247"/>
      <c r="D49" s="85"/>
      <c r="E49" s="1250" t="s">
        <v>33</v>
      </c>
      <c r="F49" s="1250"/>
      <c r="G49" s="1250"/>
      <c r="H49" s="1251"/>
      <c r="I49" s="86" t="s">
        <v>513</v>
      </c>
      <c r="J49" s="87" t="s">
        <v>513</v>
      </c>
      <c r="K49" s="87" t="s">
        <v>513</v>
      </c>
      <c r="L49" s="87" t="s">
        <v>513</v>
      </c>
      <c r="M49" s="88" t="s">
        <v>513</v>
      </c>
    </row>
    <row r="50" spans="2:13" ht="27.75" customHeight="1" x14ac:dyDescent="0.15">
      <c r="B50" s="1255" t="s">
        <v>34</v>
      </c>
      <c r="C50" s="1256"/>
      <c r="D50" s="91"/>
      <c r="E50" s="1250" t="s">
        <v>35</v>
      </c>
      <c r="F50" s="1250"/>
      <c r="G50" s="1250"/>
      <c r="H50" s="1251"/>
      <c r="I50" s="86">
        <v>5630</v>
      </c>
      <c r="J50" s="87">
        <v>5811</v>
      </c>
      <c r="K50" s="87">
        <v>6091</v>
      </c>
      <c r="L50" s="87">
        <v>6306</v>
      </c>
      <c r="M50" s="88">
        <v>6660</v>
      </c>
    </row>
    <row r="51" spans="2:13" ht="27.75" customHeight="1" x14ac:dyDescent="0.15">
      <c r="B51" s="1244"/>
      <c r="C51" s="1245"/>
      <c r="D51" s="85"/>
      <c r="E51" s="1250" t="s">
        <v>36</v>
      </c>
      <c r="F51" s="1250"/>
      <c r="G51" s="1250"/>
      <c r="H51" s="1251"/>
      <c r="I51" s="86">
        <v>25</v>
      </c>
      <c r="J51" s="87">
        <v>20</v>
      </c>
      <c r="K51" s="87">
        <v>16</v>
      </c>
      <c r="L51" s="87">
        <v>13</v>
      </c>
      <c r="M51" s="88">
        <v>9</v>
      </c>
    </row>
    <row r="52" spans="2:13" ht="27.75" customHeight="1" x14ac:dyDescent="0.15">
      <c r="B52" s="1246"/>
      <c r="C52" s="1247"/>
      <c r="D52" s="85"/>
      <c r="E52" s="1250" t="s">
        <v>37</v>
      </c>
      <c r="F52" s="1250"/>
      <c r="G52" s="1250"/>
      <c r="H52" s="1251"/>
      <c r="I52" s="86">
        <v>4856</v>
      </c>
      <c r="J52" s="87">
        <v>4936</v>
      </c>
      <c r="K52" s="87">
        <v>4756</v>
      </c>
      <c r="L52" s="87">
        <v>4780</v>
      </c>
      <c r="M52" s="88">
        <v>4777</v>
      </c>
    </row>
    <row r="53" spans="2:13" ht="27.75" customHeight="1" thickBot="1" x14ac:dyDescent="0.2">
      <c r="B53" s="1257" t="s">
        <v>38</v>
      </c>
      <c r="C53" s="1258"/>
      <c r="D53" s="92"/>
      <c r="E53" s="1259" t="s">
        <v>39</v>
      </c>
      <c r="F53" s="1259"/>
      <c r="G53" s="1259"/>
      <c r="H53" s="1260"/>
      <c r="I53" s="93">
        <v>-3496</v>
      </c>
      <c r="J53" s="94">
        <v>-3784</v>
      </c>
      <c r="K53" s="94">
        <v>-3829</v>
      </c>
      <c r="L53" s="94">
        <v>-4158</v>
      </c>
      <c r="M53" s="95">
        <v>-4453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LELg1t4P+jdQeYpRFvpvyCUTKdtMyMPGehzB28A0Xb/VolZxM7+ZxtzC46i64ly/pk6gtsXVJPVxhO2T5f/GA==" saltValue="cdPn7+GCfyIW4lGBKpNJ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9" t="s">
        <v>42</v>
      </c>
      <c r="D55" s="1269"/>
      <c r="E55" s="1270"/>
      <c r="F55" s="107">
        <v>1390</v>
      </c>
      <c r="G55" s="107">
        <v>1443</v>
      </c>
      <c r="H55" s="108">
        <v>1521</v>
      </c>
    </row>
    <row r="56" spans="2:8" ht="52.5" customHeight="1" x14ac:dyDescent="0.15">
      <c r="B56" s="109"/>
      <c r="C56" s="1271" t="s">
        <v>43</v>
      </c>
      <c r="D56" s="1271"/>
      <c r="E56" s="1272"/>
      <c r="F56" s="110">
        <v>1622</v>
      </c>
      <c r="G56" s="110">
        <v>1623</v>
      </c>
      <c r="H56" s="111">
        <v>1623</v>
      </c>
    </row>
    <row r="57" spans="2:8" ht="53.25" customHeight="1" x14ac:dyDescent="0.15">
      <c r="B57" s="109"/>
      <c r="C57" s="1273" t="s">
        <v>44</v>
      </c>
      <c r="D57" s="1273"/>
      <c r="E57" s="1274"/>
      <c r="F57" s="112">
        <v>2888</v>
      </c>
      <c r="G57" s="112">
        <v>3031</v>
      </c>
      <c r="H57" s="113">
        <v>3287</v>
      </c>
    </row>
    <row r="58" spans="2:8" ht="45.75" customHeight="1" x14ac:dyDescent="0.15">
      <c r="B58" s="114"/>
      <c r="C58" s="1261" t="s">
        <v>585</v>
      </c>
      <c r="D58" s="1262"/>
      <c r="E58" s="1263"/>
      <c r="F58" s="115">
        <v>974</v>
      </c>
      <c r="G58" s="115">
        <v>1004</v>
      </c>
      <c r="H58" s="116">
        <v>1074</v>
      </c>
    </row>
    <row r="59" spans="2:8" ht="45.75" customHeight="1" x14ac:dyDescent="0.15">
      <c r="B59" s="114"/>
      <c r="C59" s="1261" t="s">
        <v>586</v>
      </c>
      <c r="D59" s="1262"/>
      <c r="E59" s="1263"/>
      <c r="F59" s="115">
        <v>224</v>
      </c>
      <c r="G59" s="115">
        <v>373</v>
      </c>
      <c r="H59" s="116">
        <v>595</v>
      </c>
    </row>
    <row r="60" spans="2:8" ht="45.75" customHeight="1" x14ac:dyDescent="0.15">
      <c r="B60" s="114"/>
      <c r="C60" s="1261" t="s">
        <v>587</v>
      </c>
      <c r="D60" s="1262"/>
      <c r="E60" s="1263"/>
      <c r="F60" s="115">
        <v>590</v>
      </c>
      <c r="G60" s="115">
        <v>583</v>
      </c>
      <c r="H60" s="116">
        <v>580</v>
      </c>
    </row>
    <row r="61" spans="2:8" ht="45.75" customHeight="1" x14ac:dyDescent="0.15">
      <c r="B61" s="114"/>
      <c r="C61" s="1261" t="s">
        <v>588</v>
      </c>
      <c r="D61" s="1262"/>
      <c r="E61" s="1263"/>
      <c r="F61" s="115">
        <v>549</v>
      </c>
      <c r="G61" s="115">
        <v>524</v>
      </c>
      <c r="H61" s="116">
        <v>496</v>
      </c>
    </row>
    <row r="62" spans="2:8" ht="45.75" customHeight="1" thickBot="1" x14ac:dyDescent="0.2">
      <c r="B62" s="117"/>
      <c r="C62" s="1264" t="s">
        <v>589</v>
      </c>
      <c r="D62" s="1265"/>
      <c r="E62" s="1266"/>
      <c r="F62" s="118">
        <v>167</v>
      </c>
      <c r="G62" s="118">
        <v>165</v>
      </c>
      <c r="H62" s="119">
        <v>163</v>
      </c>
    </row>
    <row r="63" spans="2:8" ht="52.5" customHeight="1" thickBot="1" x14ac:dyDescent="0.2">
      <c r="B63" s="120"/>
      <c r="C63" s="1267" t="s">
        <v>45</v>
      </c>
      <c r="D63" s="1267"/>
      <c r="E63" s="1268"/>
      <c r="F63" s="121">
        <v>5900</v>
      </c>
      <c r="G63" s="121">
        <v>6097</v>
      </c>
      <c r="H63" s="122">
        <v>6432</v>
      </c>
    </row>
    <row r="64" spans="2:8" ht="15" customHeight="1" x14ac:dyDescent="0.15"/>
    <row r="65" ht="0" hidden="1" customHeight="1" x14ac:dyDescent="0.15"/>
    <row r="66" ht="0" hidden="1" customHeight="1" x14ac:dyDescent="0.15"/>
  </sheetData>
  <sheetProtection algorithmName="SHA-512" hashValue="yz1i10GPswTnSvZPC3bO39jjzGN8srdcFGlHtNraq4P0gLUEXnDXlQr58wPCRLlGXwTC4HQ2JNuEVUOeGCQ1yw==" saltValue="dIHEKGK6k+sSPnhRYEaJ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594</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39.4</v>
      </c>
      <c r="CG53" s="1277"/>
      <c r="CH53" s="1277"/>
      <c r="CI53" s="1277"/>
      <c r="CJ53" s="1277"/>
      <c r="CK53" s="1277"/>
      <c r="CL53" s="1277"/>
      <c r="CM53" s="1277"/>
      <c r="CN53" s="1277">
        <v>39.6</v>
      </c>
      <c r="CO53" s="1277"/>
      <c r="CP53" s="1277"/>
      <c r="CQ53" s="1277"/>
      <c r="CR53" s="1277"/>
      <c r="CS53" s="1277"/>
      <c r="CT53" s="1277"/>
      <c r="CU53" s="1277"/>
      <c r="CV53" s="1277">
        <v>41.7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597</v>
      </c>
      <c r="AO55" s="1281"/>
      <c r="AP55" s="1281"/>
      <c r="AQ55" s="1281"/>
      <c r="AR55" s="1281"/>
      <c r="AS55" s="1281"/>
      <c r="AT55" s="1281"/>
      <c r="AU55" s="1281"/>
      <c r="AV55" s="1281"/>
      <c r="AW55" s="1281"/>
      <c r="AX55" s="1281"/>
      <c r="AY55" s="1281"/>
      <c r="AZ55" s="1281"/>
      <c r="BA55" s="1281"/>
      <c r="BB55" s="1280" t="s">
        <v>598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55.3</v>
      </c>
      <c r="CG57" s="1277"/>
      <c r="CH57" s="1277"/>
      <c r="CI57" s="1277"/>
      <c r="CJ57" s="1277"/>
      <c r="CK57" s="1277"/>
      <c r="CL57" s="1277"/>
      <c r="CM57" s="1277"/>
      <c r="CN57" s="1277">
        <v>56.3</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600</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594</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601</v>
      </c>
      <c r="BC75" s="1280"/>
      <c r="BD75" s="1280"/>
      <c r="BE75" s="1280"/>
      <c r="BF75" s="1280"/>
      <c r="BG75" s="1280"/>
      <c r="BH75" s="1280"/>
      <c r="BI75" s="1280"/>
      <c r="BJ75" s="1280"/>
      <c r="BK75" s="1280"/>
      <c r="BL75" s="1280"/>
      <c r="BM75" s="1280"/>
      <c r="BN75" s="1280"/>
      <c r="BO75" s="1280"/>
      <c r="BP75" s="1277">
        <v>7.8</v>
      </c>
      <c r="BQ75" s="1277"/>
      <c r="BR75" s="1277"/>
      <c r="BS75" s="1277"/>
      <c r="BT75" s="1277"/>
      <c r="BU75" s="1277"/>
      <c r="BV75" s="1277"/>
      <c r="BW75" s="1277"/>
      <c r="BX75" s="1277">
        <v>6.4</v>
      </c>
      <c r="BY75" s="1277"/>
      <c r="BZ75" s="1277"/>
      <c r="CA75" s="1277"/>
      <c r="CB75" s="1277"/>
      <c r="CC75" s="1277"/>
      <c r="CD75" s="1277"/>
      <c r="CE75" s="1277"/>
      <c r="CF75" s="1277">
        <v>4.9000000000000004</v>
      </c>
      <c r="CG75" s="1277"/>
      <c r="CH75" s="1277"/>
      <c r="CI75" s="1277"/>
      <c r="CJ75" s="1277"/>
      <c r="CK75" s="1277"/>
      <c r="CL75" s="1277"/>
      <c r="CM75" s="1277"/>
      <c r="CN75" s="1277">
        <v>3.9</v>
      </c>
      <c r="CO75" s="1277"/>
      <c r="CP75" s="1277"/>
      <c r="CQ75" s="1277"/>
      <c r="CR75" s="1277"/>
      <c r="CS75" s="1277"/>
      <c r="CT75" s="1277"/>
      <c r="CU75" s="1277"/>
      <c r="CV75" s="1277">
        <v>3.5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597</v>
      </c>
      <c r="AO77" s="1281"/>
      <c r="AP77" s="1281"/>
      <c r="AQ77" s="1281"/>
      <c r="AR77" s="1281"/>
      <c r="AS77" s="1281"/>
      <c r="AT77" s="1281"/>
      <c r="AU77" s="1281"/>
      <c r="AV77" s="1281"/>
      <c r="AW77" s="1281"/>
      <c r="AX77" s="1281"/>
      <c r="AY77" s="1281"/>
      <c r="AZ77" s="1281"/>
      <c r="BA77" s="1281"/>
      <c r="BB77" s="1280" t="s">
        <v>598</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601</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y6qRBX6EZD+BD6p9MIeVRF2YiQOrKtktktQcZG0WJhno9Nikw+KdFUtsTPkT2pgi6Bf5NZ+5x1ZzLiWfolvPQ==" saltValue="TDVnabP73aiNUKPzN0dsH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U+SlinmUvLwfssDCYL2AuYpPv5zL6jI4qzgQNxi/pQ1iE1P9eubPjh3hlnP2vyeQ7y3t1kcRGUZPapB0RddZA==" saltValue="Pi9E1ewAEoNIrM3QYRR4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Z8wHJkE4RXDs1nAolJHKRCZFI0hyOHZhk1QRAYUdyHjlnuQxbJlMZu6P79KSTN5mteU0DEW7kZK4Z3VNye/2w==" saltValue="1F7o3r9xTdEZPEs0pSMq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124133</v>
      </c>
      <c r="E3" s="141"/>
      <c r="F3" s="142">
        <v>174587</v>
      </c>
      <c r="G3" s="143"/>
      <c r="H3" s="144"/>
    </row>
    <row r="4" spans="1:8" x14ac:dyDescent="0.15">
      <c r="A4" s="145"/>
      <c r="B4" s="146"/>
      <c r="C4" s="147"/>
      <c r="D4" s="148">
        <v>81173</v>
      </c>
      <c r="E4" s="149"/>
      <c r="F4" s="150">
        <v>79695</v>
      </c>
      <c r="G4" s="151"/>
      <c r="H4" s="152"/>
    </row>
    <row r="5" spans="1:8" x14ac:dyDescent="0.15">
      <c r="A5" s="133" t="s">
        <v>547</v>
      </c>
      <c r="B5" s="138"/>
      <c r="C5" s="139"/>
      <c r="D5" s="140">
        <v>77652</v>
      </c>
      <c r="E5" s="141"/>
      <c r="F5" s="142">
        <v>175675</v>
      </c>
      <c r="G5" s="143"/>
      <c r="H5" s="144"/>
    </row>
    <row r="6" spans="1:8" x14ac:dyDescent="0.15">
      <c r="A6" s="145"/>
      <c r="B6" s="146"/>
      <c r="C6" s="147"/>
      <c r="D6" s="148">
        <v>47990</v>
      </c>
      <c r="E6" s="149"/>
      <c r="F6" s="150">
        <v>87698</v>
      </c>
      <c r="G6" s="151"/>
      <c r="H6" s="152"/>
    </row>
    <row r="7" spans="1:8" x14ac:dyDescent="0.15">
      <c r="A7" s="133" t="s">
        <v>548</v>
      </c>
      <c r="B7" s="138"/>
      <c r="C7" s="139"/>
      <c r="D7" s="140">
        <v>52662</v>
      </c>
      <c r="E7" s="141"/>
      <c r="F7" s="142">
        <v>162193</v>
      </c>
      <c r="G7" s="143"/>
      <c r="H7" s="144"/>
    </row>
    <row r="8" spans="1:8" x14ac:dyDescent="0.15">
      <c r="A8" s="145"/>
      <c r="B8" s="146"/>
      <c r="C8" s="147"/>
      <c r="D8" s="148">
        <v>35781</v>
      </c>
      <c r="E8" s="149"/>
      <c r="F8" s="150">
        <v>79985</v>
      </c>
      <c r="G8" s="151"/>
      <c r="H8" s="152"/>
    </row>
    <row r="9" spans="1:8" x14ac:dyDescent="0.15">
      <c r="A9" s="133" t="s">
        <v>549</v>
      </c>
      <c r="B9" s="138"/>
      <c r="C9" s="139"/>
      <c r="D9" s="140">
        <v>87001</v>
      </c>
      <c r="E9" s="141"/>
      <c r="F9" s="142">
        <v>168868</v>
      </c>
      <c r="G9" s="143"/>
      <c r="H9" s="144"/>
    </row>
    <row r="10" spans="1:8" x14ac:dyDescent="0.15">
      <c r="A10" s="145"/>
      <c r="B10" s="146"/>
      <c r="C10" s="147"/>
      <c r="D10" s="148">
        <v>63545</v>
      </c>
      <c r="E10" s="149"/>
      <c r="F10" s="150">
        <v>79360</v>
      </c>
      <c r="G10" s="151"/>
      <c r="H10" s="152"/>
    </row>
    <row r="11" spans="1:8" x14ac:dyDescent="0.15">
      <c r="A11" s="133" t="s">
        <v>550</v>
      </c>
      <c r="B11" s="138"/>
      <c r="C11" s="139"/>
      <c r="D11" s="140">
        <v>123146</v>
      </c>
      <c r="E11" s="141"/>
      <c r="F11" s="142">
        <v>202870</v>
      </c>
      <c r="G11" s="143"/>
      <c r="H11" s="144"/>
    </row>
    <row r="12" spans="1:8" x14ac:dyDescent="0.15">
      <c r="A12" s="145"/>
      <c r="B12" s="146"/>
      <c r="C12" s="153"/>
      <c r="D12" s="148">
        <v>62531</v>
      </c>
      <c r="E12" s="149"/>
      <c r="F12" s="150">
        <v>79735</v>
      </c>
      <c r="G12" s="151"/>
      <c r="H12" s="152"/>
    </row>
    <row r="13" spans="1:8" x14ac:dyDescent="0.15">
      <c r="A13" s="133"/>
      <c r="B13" s="138"/>
      <c r="C13" s="154"/>
      <c r="D13" s="155">
        <v>92919</v>
      </c>
      <c r="E13" s="156"/>
      <c r="F13" s="157">
        <v>176839</v>
      </c>
      <c r="G13" s="158"/>
      <c r="H13" s="144"/>
    </row>
    <row r="14" spans="1:8" x14ac:dyDescent="0.15">
      <c r="A14" s="145"/>
      <c r="B14" s="146"/>
      <c r="C14" s="147"/>
      <c r="D14" s="148">
        <v>58204</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8.2899999999999991</v>
      </c>
      <c r="C19" s="159">
        <f>ROUND(VALUE(SUBSTITUTE(実質収支比率等に係る経年分析!G$48,"▲","-")),2)</f>
        <v>7.65</v>
      </c>
      <c r="D19" s="159">
        <f>ROUND(VALUE(SUBSTITUTE(実質収支比率等に係る経年分析!H$48,"▲","-")),2)</f>
        <v>3.24</v>
      </c>
      <c r="E19" s="159">
        <f>ROUND(VALUE(SUBSTITUTE(実質収支比率等に係る経年分析!I$48,"▲","-")),2)</f>
        <v>4.71</v>
      </c>
      <c r="F19" s="159">
        <f>ROUND(VALUE(SUBSTITUTE(実質収支比率等に係る経年分析!J$48,"▲","-")),2)</f>
        <v>3.85</v>
      </c>
    </row>
    <row r="20" spans="1:11" x14ac:dyDescent="0.15">
      <c r="A20" s="159" t="s">
        <v>49</v>
      </c>
      <c r="B20" s="159">
        <f>ROUND(VALUE(SUBSTITUTE(実質収支比率等に係る経年分析!F$47,"▲","-")),2)</f>
        <v>36.42</v>
      </c>
      <c r="C20" s="159">
        <f>ROUND(VALUE(SUBSTITUTE(実質収支比率等に係る経年分析!G$47,"▲","-")),2)</f>
        <v>42.24</v>
      </c>
      <c r="D20" s="159">
        <f>ROUND(VALUE(SUBSTITUTE(実質収支比率等に係る経年分析!H$47,"▲","-")),2)</f>
        <v>41.33</v>
      </c>
      <c r="E20" s="159">
        <f>ROUND(VALUE(SUBSTITUTE(実質収支比率等に係る経年分析!I$47,"▲","-")),2)</f>
        <v>43.89</v>
      </c>
      <c r="F20" s="159">
        <f>ROUND(VALUE(SUBSTITUTE(実質収支比率等に係る経年分析!J$47,"▲","-")),2)</f>
        <v>46.94</v>
      </c>
    </row>
    <row r="21" spans="1:11" x14ac:dyDescent="0.15">
      <c r="A21" s="159" t="s">
        <v>50</v>
      </c>
      <c r="B21" s="159">
        <f>IF(ISNUMBER(VALUE(SUBSTITUTE(実質収支比率等に係る経年分析!F$49,"▲","-"))),ROUND(VALUE(SUBSTITUTE(実質収支比率等に係る経年分析!F$49,"▲","-")),2),NA())</f>
        <v>4.99</v>
      </c>
      <c r="C21" s="159">
        <f>IF(ISNUMBER(VALUE(SUBSTITUTE(実質収支比率等に係る経年分析!G$49,"▲","-"))),ROUND(VALUE(SUBSTITUTE(実質収支比率等に係る経年分析!G$49,"▲","-")),2),NA())</f>
        <v>-0.94</v>
      </c>
      <c r="D21" s="159">
        <f>IF(ISNUMBER(VALUE(SUBSTITUTE(実質収支比率等に係る経年分析!H$49,"▲","-"))),ROUND(VALUE(SUBSTITUTE(実質収支比率等に係る経年分析!H$49,"▲","-")),2),NA())</f>
        <v>-5.18</v>
      </c>
      <c r="E21" s="159">
        <f>IF(ISNUMBER(VALUE(SUBSTITUTE(実質収支比率等に係る経年分析!I$49,"▲","-"))),ROUND(VALUE(SUBSTITUTE(実質収支比率等に係る経年分析!I$49,"▲","-")),2),NA())</f>
        <v>1.44</v>
      </c>
      <c r="F21" s="159">
        <f>IF(ISNUMBER(VALUE(SUBSTITUTE(実質収支比率等に係る経年分析!J$49,"▲","-"))),ROUND(VALUE(SUBSTITUTE(実質収支比率等に係る経年分析!J$49,"▲","-")),2),NA())</f>
        <v>-0.9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山林特別会計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漁業集落排水特別会計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0.28999999999999998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x14ac:dyDescent="0.15">
      <c r="A33" s="160" t="str">
        <f>IF(連結実質赤字比率に係る赤字・黒字の構成分析!C$37="",NA(),連結実質赤字比率に係る赤字・黒字の構成分析!C$37)</f>
        <v>国民健康保険事業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3.66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3.03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4.63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3.85</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4.41</v>
      </c>
    </row>
    <row r="36" spans="1:16" x14ac:dyDescent="0.15">
      <c r="A36" s="160" t="str">
        <f>IF(連結実質赤字比率に係る赤字・黒字の構成分析!C$34="",NA(),連結実質赤字比率に係る赤字・黒字の構成分析!C$34)</f>
        <v>町立太良病院事業会計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22.75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28.26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33.729999999999997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38.08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458</v>
      </c>
      <c r="E42" s="161"/>
      <c r="F42" s="161"/>
      <c r="G42" s="161">
        <f>'実質公債費比率（分子）の構造'!L$52</f>
        <v>476</v>
      </c>
      <c r="H42" s="161"/>
      <c r="I42" s="161"/>
      <c r="J42" s="161">
        <f>'実質公債費比率（分子）の構造'!M$52</f>
        <v>479</v>
      </c>
      <c r="K42" s="161"/>
      <c r="L42" s="161"/>
      <c r="M42" s="161">
        <f>'実質公債費比率（分子）の構造'!N$52</f>
        <v>471</v>
      </c>
      <c r="N42" s="161"/>
      <c r="O42" s="161"/>
      <c r="P42" s="161">
        <f>'実質公債費比率（分子）の構造'!O$52</f>
        <v>480</v>
      </c>
    </row>
    <row r="43" spans="1:16" x14ac:dyDescent="0.15">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v>
      </c>
      <c r="C44" s="161"/>
      <c r="D44" s="161"/>
      <c r="E44" s="161">
        <f>'実質公債費比率（分子）の構造'!L$50</f>
        <v>1</v>
      </c>
      <c r="F44" s="161"/>
      <c r="G44" s="161"/>
      <c r="H44" s="161">
        <f>'実質公債費比率（分子）の構造'!M$50</f>
        <v>1</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6</v>
      </c>
      <c r="C45" s="161"/>
      <c r="D45" s="161"/>
      <c r="E45" s="161">
        <f>'実質公債費比率（分子）の構造'!L$49</f>
        <v>4</v>
      </c>
      <c r="F45" s="161"/>
      <c r="G45" s="161"/>
      <c r="H45" s="161">
        <f>'実質公債費比率（分子）の構造'!M$49</f>
        <v>4</v>
      </c>
      <c r="I45" s="161"/>
      <c r="J45" s="161"/>
      <c r="K45" s="161">
        <f>'実質公債費比率（分子）の構造'!N$49</f>
        <v>10</v>
      </c>
      <c r="L45" s="161"/>
      <c r="M45" s="161"/>
      <c r="N45" s="161">
        <f>'実質公債費比率（分子）の構造'!O$49</f>
        <v>24</v>
      </c>
      <c r="O45" s="161"/>
      <c r="P45" s="161"/>
    </row>
    <row r="46" spans="1:16" x14ac:dyDescent="0.15">
      <c r="A46" s="161" t="s">
        <v>61</v>
      </c>
      <c r="B46" s="161">
        <f>'実質公債費比率（分子）の構造'!K$48</f>
        <v>106</v>
      </c>
      <c r="C46" s="161"/>
      <c r="D46" s="161"/>
      <c r="E46" s="161">
        <f>'実質公債費比率（分子）の構造'!L$48</f>
        <v>106</v>
      </c>
      <c r="F46" s="161"/>
      <c r="G46" s="161"/>
      <c r="H46" s="161">
        <f>'実質公債費比率（分子）の構造'!M$48</f>
        <v>106</v>
      </c>
      <c r="I46" s="161"/>
      <c r="J46" s="161"/>
      <c r="K46" s="161">
        <f>'実質公債費比率（分子）の構造'!N$48</f>
        <v>86</v>
      </c>
      <c r="L46" s="161"/>
      <c r="M46" s="161"/>
      <c r="N46" s="161">
        <f>'実質公債費比率（分子）の構造'!O$48</f>
        <v>85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525</v>
      </c>
      <c r="C49" s="161"/>
      <c r="D49" s="161"/>
      <c r="E49" s="161">
        <f>'実質公債費比率（分子）の構造'!L$45</f>
        <v>499</v>
      </c>
      <c r="F49" s="161"/>
      <c r="G49" s="161"/>
      <c r="H49" s="161">
        <f>'実質公債費比率（分子）の構造'!M$45</f>
        <v>467</v>
      </c>
      <c r="I49" s="161"/>
      <c r="J49" s="161"/>
      <c r="K49" s="161">
        <f>'実質公債費比率（分子）の構造'!N$45</f>
        <v>465</v>
      </c>
      <c r="L49" s="161"/>
      <c r="M49" s="161"/>
      <c r="N49" s="161">
        <f>'実質公債費比率（分子）の構造'!O$45</f>
        <v>481</v>
      </c>
      <c r="O49" s="161"/>
      <c r="P49" s="161"/>
    </row>
    <row r="50" spans="1:16" x14ac:dyDescent="0.15">
      <c r="A50" s="161" t="s">
        <v>65</v>
      </c>
      <c r="B50" s="161" t="e">
        <f>NA()</f>
        <v>#N/A</v>
      </c>
      <c r="C50" s="161">
        <f>IF(ISNUMBER('実質公債費比率（分子）の構造'!K$53),'実質公債費比率（分子）の構造'!K$53,NA())</f>
        <v>181</v>
      </c>
      <c r="D50" s="161" t="e">
        <f>NA()</f>
        <v>#N/A</v>
      </c>
      <c r="E50" s="161" t="e">
        <f>NA()</f>
        <v>#N/A</v>
      </c>
      <c r="F50" s="161">
        <f>IF(ISNUMBER('実質公債費比率（分子）の構造'!L$53),'実質公債費比率（分子）の構造'!L$53,NA())</f>
        <v>134</v>
      </c>
      <c r="G50" s="161" t="e">
        <f>NA()</f>
        <v>#N/A</v>
      </c>
      <c r="H50" s="161" t="e">
        <f>NA()</f>
        <v>#N/A</v>
      </c>
      <c r="I50" s="161">
        <f>IF(ISNUMBER('実質公債費比率（分子）の構造'!M$53),'実質公債費比率（分子）の構造'!M$53,NA())</f>
        <v>99</v>
      </c>
      <c r="J50" s="161" t="e">
        <f>NA()</f>
        <v>#N/A</v>
      </c>
      <c r="K50" s="161" t="e">
        <f>NA()</f>
        <v>#N/A</v>
      </c>
      <c r="L50" s="161">
        <f>IF(ISNUMBER('実質公債費比率（分子）の構造'!N$53),'実質公債費比率（分子）の構造'!N$53,NA())</f>
        <v>90</v>
      </c>
      <c r="M50" s="161" t="e">
        <f>NA()</f>
        <v>#N/A</v>
      </c>
      <c r="N50" s="161" t="e">
        <f>NA()</f>
        <v>#N/A</v>
      </c>
      <c r="O50" s="161">
        <f>IF(ISNUMBER('実質公債費比率（分子）の構造'!O$53),'実質公債費比率（分子）の構造'!O$53,NA())</f>
        <v>110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4856</v>
      </c>
      <c r="E56" s="160"/>
      <c r="F56" s="160"/>
      <c r="G56" s="160">
        <f>'将来負担比率（分子）の構造'!J$52</f>
        <v>4936</v>
      </c>
      <c r="H56" s="160"/>
      <c r="I56" s="160"/>
      <c r="J56" s="160">
        <f>'将来負担比率（分子）の構造'!K$52</f>
        <v>4756</v>
      </c>
      <c r="K56" s="160"/>
      <c r="L56" s="160"/>
      <c r="M56" s="160">
        <f>'将来負担比率（分子）の構造'!L$52</f>
        <v>4780</v>
      </c>
      <c r="N56" s="160"/>
      <c r="O56" s="160"/>
      <c r="P56" s="160">
        <f>'将来負担比率（分子）の構造'!M$52</f>
        <v>4777</v>
      </c>
    </row>
    <row r="57" spans="1:16" x14ac:dyDescent="0.15">
      <c r="A57" s="160" t="s">
        <v>36</v>
      </c>
      <c r="B57" s="160"/>
      <c r="C57" s="160"/>
      <c r="D57" s="160">
        <f>'将来負担比率（分子）の構造'!I$51</f>
        <v>25</v>
      </c>
      <c r="E57" s="160"/>
      <c r="F57" s="160"/>
      <c r="G57" s="160">
        <f>'将来負担比率（分子）の構造'!J$51</f>
        <v>20</v>
      </c>
      <c r="H57" s="160"/>
      <c r="I57" s="160"/>
      <c r="J57" s="160">
        <f>'将来負担比率（分子）の構造'!K$51</f>
        <v>16</v>
      </c>
      <c r="K57" s="160"/>
      <c r="L57" s="160"/>
      <c r="M57" s="160">
        <f>'将来負担比率（分子）の構造'!L$51</f>
        <v>13</v>
      </c>
      <c r="N57" s="160"/>
      <c r="O57" s="160"/>
      <c r="P57" s="160">
        <f>'将来負担比率（分子）の構造'!M$51</f>
        <v>9</v>
      </c>
    </row>
    <row r="58" spans="1:16" x14ac:dyDescent="0.15">
      <c r="A58" s="160" t="s">
        <v>35</v>
      </c>
      <c r="B58" s="160"/>
      <c r="C58" s="160"/>
      <c r="D58" s="160">
        <f>'将来負担比率（分子）の構造'!I$50</f>
        <v>5630</v>
      </c>
      <c r="E58" s="160"/>
      <c r="F58" s="160"/>
      <c r="G58" s="160">
        <f>'将来負担比率（分子）の構造'!J$50</f>
        <v>5811</v>
      </c>
      <c r="H58" s="160"/>
      <c r="I58" s="160"/>
      <c r="J58" s="160">
        <f>'将来負担比率（分子）の構造'!K$50</f>
        <v>6091</v>
      </c>
      <c r="K58" s="160"/>
      <c r="L58" s="160"/>
      <c r="M58" s="160">
        <f>'将来負担比率（分子）の構造'!L$50</f>
        <v>6306</v>
      </c>
      <c r="N58" s="160"/>
      <c r="O58" s="160"/>
      <c r="P58" s="160">
        <f>'将来負担比率（分子）の構造'!M$50</f>
        <v>6660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716</v>
      </c>
      <c r="C62" s="160"/>
      <c r="D62" s="160"/>
      <c r="E62" s="160">
        <f>'将来負担比率（分子）の構造'!J$45</f>
        <v>605</v>
      </c>
      <c r="F62" s="160"/>
      <c r="G62" s="160"/>
      <c r="H62" s="160">
        <f>'将来負担比率（分子）の構造'!K$45</f>
        <v>621</v>
      </c>
      <c r="I62" s="160"/>
      <c r="J62" s="160"/>
      <c r="K62" s="160">
        <f>'将来負担比率（分子）の構造'!L$45</f>
        <v>563</v>
      </c>
      <c r="L62" s="160"/>
      <c r="M62" s="160"/>
      <c r="N62" s="160">
        <f>'将来負担比率（分子）の構造'!M$45</f>
        <v>551</v>
      </c>
      <c r="O62" s="160"/>
      <c r="P62" s="160"/>
    </row>
    <row r="63" spans="1:16" x14ac:dyDescent="0.15">
      <c r="A63" s="160" t="s">
        <v>28</v>
      </c>
      <c r="B63" s="160">
        <f>'将来負担比率（分子）の構造'!I$44</f>
        <v>170</v>
      </c>
      <c r="C63" s="160"/>
      <c r="D63" s="160"/>
      <c r="E63" s="160">
        <f>'将来負担比率（分子）の構造'!J$44</f>
        <v>436</v>
      </c>
      <c r="F63" s="160"/>
      <c r="G63" s="160"/>
      <c r="H63" s="160">
        <f>'将来負担比率（分子）の構造'!K$44</f>
        <v>677</v>
      </c>
      <c r="I63" s="160"/>
      <c r="J63" s="160"/>
      <c r="K63" s="160">
        <f>'将来負担比率（分子）の構造'!L$44</f>
        <v>638</v>
      </c>
      <c r="L63" s="160"/>
      <c r="M63" s="160"/>
      <c r="N63" s="160">
        <f>'将来負担比率（分子）の構造'!M$44</f>
        <v>617</v>
      </c>
      <c r="O63" s="160"/>
      <c r="P63" s="160"/>
    </row>
    <row r="64" spans="1:16" x14ac:dyDescent="0.15">
      <c r="A64" s="160" t="s">
        <v>27</v>
      </c>
      <c r="B64" s="160">
        <f>'将来負担比率（分子）の構造'!I$43</f>
        <v>1360</v>
      </c>
      <c r="C64" s="160"/>
      <c r="D64" s="160"/>
      <c r="E64" s="160">
        <f>'将来負担比率（分子）の構造'!J$43</f>
        <v>1285</v>
      </c>
      <c r="F64" s="160"/>
      <c r="G64" s="160"/>
      <c r="H64" s="160">
        <f>'将来負担比率（分子）の構造'!K$43</f>
        <v>1209</v>
      </c>
      <c r="I64" s="160"/>
      <c r="J64" s="160"/>
      <c r="K64" s="160">
        <f>'将来負担比率（分子）の構造'!L$43</f>
        <v>1149</v>
      </c>
      <c r="L64" s="160"/>
      <c r="M64" s="160"/>
      <c r="N64" s="160">
        <f>'将来負担比率（分子）の構造'!M$43</f>
        <v>1089</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4769</v>
      </c>
      <c r="C66" s="160"/>
      <c r="D66" s="160"/>
      <c r="E66" s="160">
        <f>'将来負担比率（分子）の構造'!J$41</f>
        <v>4656</v>
      </c>
      <c r="F66" s="160"/>
      <c r="G66" s="160"/>
      <c r="H66" s="160">
        <f>'将来負担比率（分子）の構造'!K$41</f>
        <v>4528</v>
      </c>
      <c r="I66" s="160"/>
      <c r="J66" s="160"/>
      <c r="K66" s="160">
        <f>'将来負担比率（分子）の構造'!L$41</f>
        <v>4591</v>
      </c>
      <c r="L66" s="160"/>
      <c r="M66" s="160"/>
      <c r="N66" s="160">
        <f>'将来負担比率（分子）の構造'!M$41</f>
        <v>4736</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1390</v>
      </c>
      <c r="C72" s="164">
        <f>基金残高に係る経年分析!G55</f>
        <v>1443</v>
      </c>
      <c r="D72" s="164">
        <f>基金残高に係る経年分析!H55</f>
        <v>1521</v>
      </c>
    </row>
    <row r="73" spans="1:16" x14ac:dyDescent="0.15">
      <c r="A73" s="163" t="s">
        <v>72</v>
      </c>
      <c r="B73" s="164">
        <f>基金残高に係る経年分析!F56</f>
        <v>1622</v>
      </c>
      <c r="C73" s="164">
        <f>基金残高に係る経年分析!G56</f>
        <v>1623</v>
      </c>
      <c r="D73" s="164">
        <f>基金残高に係る経年分析!H56</f>
        <v>1623</v>
      </c>
    </row>
    <row r="74" spans="1:16" x14ac:dyDescent="0.15">
      <c r="A74" s="163" t="s">
        <v>73</v>
      </c>
      <c r="B74" s="164">
        <f>基金残高に係る経年分析!F57</f>
        <v>2888</v>
      </c>
      <c r="C74" s="164">
        <f>基金残高に係る経年分析!G57</f>
        <v>3031</v>
      </c>
      <c r="D74" s="164">
        <f>基金残高に係る経年分析!H57</f>
        <v>3287</v>
      </c>
    </row>
  </sheetData>
  <sheetProtection algorithmName="SHA-512" hashValue="hEhQoWcdoaHFvKK/R+vB2RlN66N0R93jRWpKexqL7mB3Xb0sLwRkkpMSIpVsuP7MoJCuojavTlx/Uqig0unaWA==" saltValue="wKBrMCmTA8n3mv1JaLVp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744743</v>
      </c>
      <c r="S5" s="649"/>
      <c r="T5" s="649"/>
      <c r="U5" s="649"/>
      <c r="V5" s="649"/>
      <c r="W5" s="649"/>
      <c r="X5" s="649"/>
      <c r="Y5" s="650"/>
      <c r="Z5" s="651">
        <v>10.5</v>
      </c>
      <c r="AA5" s="651"/>
      <c r="AB5" s="651"/>
      <c r="AC5" s="651"/>
      <c r="AD5" s="652">
        <v>744743</v>
      </c>
      <c r="AE5" s="652"/>
      <c r="AF5" s="652"/>
      <c r="AG5" s="652"/>
      <c r="AH5" s="652"/>
      <c r="AI5" s="652"/>
      <c r="AJ5" s="652"/>
      <c r="AK5" s="652"/>
      <c r="AL5" s="653">
        <v>23.5</v>
      </c>
      <c r="AM5" s="654"/>
      <c r="AN5" s="654"/>
      <c r="AO5" s="655"/>
      <c r="AP5" s="645" t="s">
        <v>221</v>
      </c>
      <c r="AQ5" s="646"/>
      <c r="AR5" s="646"/>
      <c r="AS5" s="646"/>
      <c r="AT5" s="646"/>
      <c r="AU5" s="646"/>
      <c r="AV5" s="646"/>
      <c r="AW5" s="646"/>
      <c r="AX5" s="646"/>
      <c r="AY5" s="646"/>
      <c r="AZ5" s="646"/>
      <c r="BA5" s="646"/>
      <c r="BB5" s="646"/>
      <c r="BC5" s="646"/>
      <c r="BD5" s="646"/>
      <c r="BE5" s="646"/>
      <c r="BF5" s="647"/>
      <c r="BG5" s="659">
        <v>739030</v>
      </c>
      <c r="BH5" s="660"/>
      <c r="BI5" s="660"/>
      <c r="BJ5" s="660"/>
      <c r="BK5" s="660"/>
      <c r="BL5" s="660"/>
      <c r="BM5" s="660"/>
      <c r="BN5" s="661"/>
      <c r="BO5" s="662">
        <v>99.2</v>
      </c>
      <c r="BP5" s="662"/>
      <c r="BQ5" s="662"/>
      <c r="BR5" s="662"/>
      <c r="BS5" s="663">
        <v>3648</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61292</v>
      </c>
      <c r="S6" s="660"/>
      <c r="T6" s="660"/>
      <c r="U6" s="660"/>
      <c r="V6" s="660"/>
      <c r="W6" s="660"/>
      <c r="X6" s="660"/>
      <c r="Y6" s="661"/>
      <c r="Z6" s="662">
        <v>0.9</v>
      </c>
      <c r="AA6" s="662"/>
      <c r="AB6" s="662"/>
      <c r="AC6" s="662"/>
      <c r="AD6" s="663">
        <v>61292</v>
      </c>
      <c r="AE6" s="663"/>
      <c r="AF6" s="663"/>
      <c r="AG6" s="663"/>
      <c r="AH6" s="663"/>
      <c r="AI6" s="663"/>
      <c r="AJ6" s="663"/>
      <c r="AK6" s="663"/>
      <c r="AL6" s="664">
        <v>1.9</v>
      </c>
      <c r="AM6" s="665"/>
      <c r="AN6" s="665"/>
      <c r="AO6" s="666"/>
      <c r="AP6" s="656" t="s">
        <v>226</v>
      </c>
      <c r="AQ6" s="657"/>
      <c r="AR6" s="657"/>
      <c r="AS6" s="657"/>
      <c r="AT6" s="657"/>
      <c r="AU6" s="657"/>
      <c r="AV6" s="657"/>
      <c r="AW6" s="657"/>
      <c r="AX6" s="657"/>
      <c r="AY6" s="657"/>
      <c r="AZ6" s="657"/>
      <c r="BA6" s="657"/>
      <c r="BB6" s="657"/>
      <c r="BC6" s="657"/>
      <c r="BD6" s="657"/>
      <c r="BE6" s="657"/>
      <c r="BF6" s="658"/>
      <c r="BG6" s="659">
        <v>739030</v>
      </c>
      <c r="BH6" s="660"/>
      <c r="BI6" s="660"/>
      <c r="BJ6" s="660"/>
      <c r="BK6" s="660"/>
      <c r="BL6" s="660"/>
      <c r="BM6" s="660"/>
      <c r="BN6" s="661"/>
      <c r="BO6" s="662">
        <v>99.2</v>
      </c>
      <c r="BP6" s="662"/>
      <c r="BQ6" s="662"/>
      <c r="BR6" s="662"/>
      <c r="BS6" s="663">
        <v>3648</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77759</v>
      </c>
      <c r="CS6" s="660"/>
      <c r="CT6" s="660"/>
      <c r="CU6" s="660"/>
      <c r="CV6" s="660"/>
      <c r="CW6" s="660"/>
      <c r="CX6" s="660"/>
      <c r="CY6" s="661"/>
      <c r="CZ6" s="653">
        <v>1.1000000000000001</v>
      </c>
      <c r="DA6" s="654"/>
      <c r="DB6" s="654"/>
      <c r="DC6" s="673"/>
      <c r="DD6" s="668">
        <v>408</v>
      </c>
      <c r="DE6" s="660"/>
      <c r="DF6" s="660"/>
      <c r="DG6" s="660"/>
      <c r="DH6" s="660"/>
      <c r="DI6" s="660"/>
      <c r="DJ6" s="660"/>
      <c r="DK6" s="660"/>
      <c r="DL6" s="660"/>
      <c r="DM6" s="660"/>
      <c r="DN6" s="660"/>
      <c r="DO6" s="660"/>
      <c r="DP6" s="661"/>
      <c r="DQ6" s="668">
        <v>77759</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1413</v>
      </c>
      <c r="S7" s="660"/>
      <c r="T7" s="660"/>
      <c r="U7" s="660"/>
      <c r="V7" s="660"/>
      <c r="W7" s="660"/>
      <c r="X7" s="660"/>
      <c r="Y7" s="661"/>
      <c r="Z7" s="662">
        <v>0</v>
      </c>
      <c r="AA7" s="662"/>
      <c r="AB7" s="662"/>
      <c r="AC7" s="662"/>
      <c r="AD7" s="663">
        <v>1413</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315380</v>
      </c>
      <c r="BH7" s="660"/>
      <c r="BI7" s="660"/>
      <c r="BJ7" s="660"/>
      <c r="BK7" s="660"/>
      <c r="BL7" s="660"/>
      <c r="BM7" s="660"/>
      <c r="BN7" s="661"/>
      <c r="BO7" s="662">
        <v>42.3</v>
      </c>
      <c r="BP7" s="662"/>
      <c r="BQ7" s="662"/>
      <c r="BR7" s="662"/>
      <c r="BS7" s="663">
        <v>3648</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1979561</v>
      </c>
      <c r="CS7" s="660"/>
      <c r="CT7" s="660"/>
      <c r="CU7" s="660"/>
      <c r="CV7" s="660"/>
      <c r="CW7" s="660"/>
      <c r="CX7" s="660"/>
      <c r="CY7" s="661"/>
      <c r="CZ7" s="662">
        <v>28.4</v>
      </c>
      <c r="DA7" s="662"/>
      <c r="DB7" s="662"/>
      <c r="DC7" s="662"/>
      <c r="DD7" s="668">
        <v>17569</v>
      </c>
      <c r="DE7" s="660"/>
      <c r="DF7" s="660"/>
      <c r="DG7" s="660"/>
      <c r="DH7" s="660"/>
      <c r="DI7" s="660"/>
      <c r="DJ7" s="660"/>
      <c r="DK7" s="660"/>
      <c r="DL7" s="660"/>
      <c r="DM7" s="660"/>
      <c r="DN7" s="660"/>
      <c r="DO7" s="660"/>
      <c r="DP7" s="661"/>
      <c r="DQ7" s="668">
        <v>588229</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2207</v>
      </c>
      <c r="S8" s="660"/>
      <c r="T8" s="660"/>
      <c r="U8" s="660"/>
      <c r="V8" s="660"/>
      <c r="W8" s="660"/>
      <c r="X8" s="660"/>
      <c r="Y8" s="661"/>
      <c r="Z8" s="662">
        <v>0</v>
      </c>
      <c r="AA8" s="662"/>
      <c r="AB8" s="662"/>
      <c r="AC8" s="662"/>
      <c r="AD8" s="663">
        <v>2207</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13870</v>
      </c>
      <c r="BH8" s="660"/>
      <c r="BI8" s="660"/>
      <c r="BJ8" s="660"/>
      <c r="BK8" s="660"/>
      <c r="BL8" s="660"/>
      <c r="BM8" s="660"/>
      <c r="BN8" s="661"/>
      <c r="BO8" s="662">
        <v>1.9</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1566980</v>
      </c>
      <c r="CS8" s="660"/>
      <c r="CT8" s="660"/>
      <c r="CU8" s="660"/>
      <c r="CV8" s="660"/>
      <c r="CW8" s="660"/>
      <c r="CX8" s="660"/>
      <c r="CY8" s="661"/>
      <c r="CZ8" s="662">
        <v>22.5</v>
      </c>
      <c r="DA8" s="662"/>
      <c r="DB8" s="662"/>
      <c r="DC8" s="662"/>
      <c r="DD8" s="668">
        <v>4416</v>
      </c>
      <c r="DE8" s="660"/>
      <c r="DF8" s="660"/>
      <c r="DG8" s="660"/>
      <c r="DH8" s="660"/>
      <c r="DI8" s="660"/>
      <c r="DJ8" s="660"/>
      <c r="DK8" s="660"/>
      <c r="DL8" s="660"/>
      <c r="DM8" s="660"/>
      <c r="DN8" s="660"/>
      <c r="DO8" s="660"/>
      <c r="DP8" s="661"/>
      <c r="DQ8" s="668">
        <v>826155</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2258</v>
      </c>
      <c r="S9" s="660"/>
      <c r="T9" s="660"/>
      <c r="U9" s="660"/>
      <c r="V9" s="660"/>
      <c r="W9" s="660"/>
      <c r="X9" s="660"/>
      <c r="Y9" s="661"/>
      <c r="Z9" s="662">
        <v>0</v>
      </c>
      <c r="AA9" s="662"/>
      <c r="AB9" s="662"/>
      <c r="AC9" s="662"/>
      <c r="AD9" s="663">
        <v>2258</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270710</v>
      </c>
      <c r="BH9" s="660"/>
      <c r="BI9" s="660"/>
      <c r="BJ9" s="660"/>
      <c r="BK9" s="660"/>
      <c r="BL9" s="660"/>
      <c r="BM9" s="660"/>
      <c r="BN9" s="661"/>
      <c r="BO9" s="662">
        <v>36.299999999999997</v>
      </c>
      <c r="BP9" s="662"/>
      <c r="BQ9" s="662"/>
      <c r="BR9" s="662"/>
      <c r="BS9" s="668" t="s">
        <v>122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548932</v>
      </c>
      <c r="CS9" s="660"/>
      <c r="CT9" s="660"/>
      <c r="CU9" s="660"/>
      <c r="CV9" s="660"/>
      <c r="CW9" s="660"/>
      <c r="CX9" s="660"/>
      <c r="CY9" s="661"/>
      <c r="CZ9" s="662">
        <v>7.9</v>
      </c>
      <c r="DA9" s="662"/>
      <c r="DB9" s="662"/>
      <c r="DC9" s="662"/>
      <c r="DD9" s="668">
        <v>11087</v>
      </c>
      <c r="DE9" s="660"/>
      <c r="DF9" s="660"/>
      <c r="DG9" s="660"/>
      <c r="DH9" s="660"/>
      <c r="DI9" s="660"/>
      <c r="DJ9" s="660"/>
      <c r="DK9" s="660"/>
      <c r="DL9" s="660"/>
      <c r="DM9" s="660"/>
      <c r="DN9" s="660"/>
      <c r="DO9" s="660"/>
      <c r="DP9" s="661"/>
      <c r="DQ9" s="668">
        <v>505351</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238</v>
      </c>
      <c r="S10" s="660"/>
      <c r="T10" s="660"/>
      <c r="U10" s="660"/>
      <c r="V10" s="660"/>
      <c r="W10" s="660"/>
      <c r="X10" s="660"/>
      <c r="Y10" s="661"/>
      <c r="Z10" s="662" t="s">
        <v>122</v>
      </c>
      <c r="AA10" s="662"/>
      <c r="AB10" s="662"/>
      <c r="AC10" s="662"/>
      <c r="AD10" s="663" t="s">
        <v>238</v>
      </c>
      <c r="AE10" s="663"/>
      <c r="AF10" s="663"/>
      <c r="AG10" s="663"/>
      <c r="AH10" s="663"/>
      <c r="AI10" s="663"/>
      <c r="AJ10" s="663"/>
      <c r="AK10" s="663"/>
      <c r="AL10" s="664" t="s">
        <v>130</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12408</v>
      </c>
      <c r="BH10" s="660"/>
      <c r="BI10" s="660"/>
      <c r="BJ10" s="660"/>
      <c r="BK10" s="660"/>
      <c r="BL10" s="660"/>
      <c r="BM10" s="660"/>
      <c r="BN10" s="661"/>
      <c r="BO10" s="662">
        <v>1.7</v>
      </c>
      <c r="BP10" s="662"/>
      <c r="BQ10" s="662"/>
      <c r="BR10" s="662"/>
      <c r="BS10" s="668" t="s">
        <v>238</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238</v>
      </c>
      <c r="CS10" s="660"/>
      <c r="CT10" s="660"/>
      <c r="CU10" s="660"/>
      <c r="CV10" s="660"/>
      <c r="CW10" s="660"/>
      <c r="CX10" s="660"/>
      <c r="CY10" s="661"/>
      <c r="CZ10" s="662" t="s">
        <v>122</v>
      </c>
      <c r="DA10" s="662"/>
      <c r="DB10" s="662"/>
      <c r="DC10" s="662"/>
      <c r="DD10" s="668" t="s">
        <v>130</v>
      </c>
      <c r="DE10" s="660"/>
      <c r="DF10" s="660"/>
      <c r="DG10" s="660"/>
      <c r="DH10" s="660"/>
      <c r="DI10" s="660"/>
      <c r="DJ10" s="660"/>
      <c r="DK10" s="660"/>
      <c r="DL10" s="660"/>
      <c r="DM10" s="660"/>
      <c r="DN10" s="660"/>
      <c r="DO10" s="660"/>
      <c r="DP10" s="661"/>
      <c r="DQ10" s="668" t="s">
        <v>238</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238</v>
      </c>
      <c r="AE11" s="663"/>
      <c r="AF11" s="663"/>
      <c r="AG11" s="663"/>
      <c r="AH11" s="663"/>
      <c r="AI11" s="663"/>
      <c r="AJ11" s="663"/>
      <c r="AK11" s="663"/>
      <c r="AL11" s="664" t="s">
        <v>130</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18392</v>
      </c>
      <c r="BH11" s="660"/>
      <c r="BI11" s="660"/>
      <c r="BJ11" s="660"/>
      <c r="BK11" s="660"/>
      <c r="BL11" s="660"/>
      <c r="BM11" s="660"/>
      <c r="BN11" s="661"/>
      <c r="BO11" s="662">
        <v>2.5</v>
      </c>
      <c r="BP11" s="662"/>
      <c r="BQ11" s="662"/>
      <c r="BR11" s="662"/>
      <c r="BS11" s="668">
        <v>3648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465903</v>
      </c>
      <c r="CS11" s="660"/>
      <c r="CT11" s="660"/>
      <c r="CU11" s="660"/>
      <c r="CV11" s="660"/>
      <c r="CW11" s="660"/>
      <c r="CX11" s="660"/>
      <c r="CY11" s="661"/>
      <c r="CZ11" s="662">
        <v>6.7</v>
      </c>
      <c r="DA11" s="662"/>
      <c r="DB11" s="662"/>
      <c r="DC11" s="662"/>
      <c r="DD11" s="668">
        <v>102453</v>
      </c>
      <c r="DE11" s="660"/>
      <c r="DF11" s="660"/>
      <c r="DG11" s="660"/>
      <c r="DH11" s="660"/>
      <c r="DI11" s="660"/>
      <c r="DJ11" s="660"/>
      <c r="DK11" s="660"/>
      <c r="DL11" s="660"/>
      <c r="DM11" s="660"/>
      <c r="DN11" s="660"/>
      <c r="DO11" s="660"/>
      <c r="DP11" s="661"/>
      <c r="DQ11" s="668">
        <v>254235</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142814</v>
      </c>
      <c r="S12" s="660"/>
      <c r="T12" s="660"/>
      <c r="U12" s="660"/>
      <c r="V12" s="660"/>
      <c r="W12" s="660"/>
      <c r="X12" s="660"/>
      <c r="Y12" s="661"/>
      <c r="Z12" s="662">
        <v>2</v>
      </c>
      <c r="AA12" s="662"/>
      <c r="AB12" s="662"/>
      <c r="AC12" s="662"/>
      <c r="AD12" s="663">
        <v>142814</v>
      </c>
      <c r="AE12" s="663"/>
      <c r="AF12" s="663"/>
      <c r="AG12" s="663"/>
      <c r="AH12" s="663"/>
      <c r="AI12" s="663"/>
      <c r="AJ12" s="663"/>
      <c r="AK12" s="663"/>
      <c r="AL12" s="664">
        <v>4.5</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342600</v>
      </c>
      <c r="BH12" s="660"/>
      <c r="BI12" s="660"/>
      <c r="BJ12" s="660"/>
      <c r="BK12" s="660"/>
      <c r="BL12" s="660"/>
      <c r="BM12" s="660"/>
      <c r="BN12" s="661"/>
      <c r="BO12" s="662">
        <v>46</v>
      </c>
      <c r="BP12" s="662"/>
      <c r="BQ12" s="662"/>
      <c r="BR12" s="662"/>
      <c r="BS12" s="668" t="s">
        <v>122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204086</v>
      </c>
      <c r="CS12" s="660"/>
      <c r="CT12" s="660"/>
      <c r="CU12" s="660"/>
      <c r="CV12" s="660"/>
      <c r="CW12" s="660"/>
      <c r="CX12" s="660"/>
      <c r="CY12" s="661"/>
      <c r="CZ12" s="662">
        <v>2.9</v>
      </c>
      <c r="DA12" s="662"/>
      <c r="DB12" s="662"/>
      <c r="DC12" s="662"/>
      <c r="DD12" s="668">
        <v>9538</v>
      </c>
      <c r="DE12" s="660"/>
      <c r="DF12" s="660"/>
      <c r="DG12" s="660"/>
      <c r="DH12" s="660"/>
      <c r="DI12" s="660"/>
      <c r="DJ12" s="660"/>
      <c r="DK12" s="660"/>
      <c r="DL12" s="660"/>
      <c r="DM12" s="660"/>
      <c r="DN12" s="660"/>
      <c r="DO12" s="660"/>
      <c r="DP12" s="661"/>
      <c r="DQ12" s="668">
        <v>113094</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238</v>
      </c>
      <c r="AA13" s="662"/>
      <c r="AB13" s="662"/>
      <c r="AC13" s="662"/>
      <c r="AD13" s="663" t="s">
        <v>238</v>
      </c>
      <c r="AE13" s="663"/>
      <c r="AF13" s="663"/>
      <c r="AG13" s="663"/>
      <c r="AH13" s="663"/>
      <c r="AI13" s="663"/>
      <c r="AJ13" s="663"/>
      <c r="AK13" s="663"/>
      <c r="AL13" s="664" t="s">
        <v>122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341865</v>
      </c>
      <c r="BH13" s="660"/>
      <c r="BI13" s="660"/>
      <c r="BJ13" s="660"/>
      <c r="BK13" s="660"/>
      <c r="BL13" s="660"/>
      <c r="BM13" s="660"/>
      <c r="BN13" s="661"/>
      <c r="BO13" s="662">
        <v>45.9</v>
      </c>
      <c r="BP13" s="662"/>
      <c r="BQ13" s="662"/>
      <c r="BR13" s="662"/>
      <c r="BS13" s="668" t="s">
        <v>122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585030</v>
      </c>
      <c r="CS13" s="660"/>
      <c r="CT13" s="660"/>
      <c r="CU13" s="660"/>
      <c r="CV13" s="660"/>
      <c r="CW13" s="660"/>
      <c r="CX13" s="660"/>
      <c r="CY13" s="661"/>
      <c r="CZ13" s="662">
        <v>8.4</v>
      </c>
      <c r="DA13" s="662"/>
      <c r="DB13" s="662"/>
      <c r="DC13" s="662"/>
      <c r="DD13" s="668">
        <v>512734</v>
      </c>
      <c r="DE13" s="660"/>
      <c r="DF13" s="660"/>
      <c r="DG13" s="660"/>
      <c r="DH13" s="660"/>
      <c r="DI13" s="660"/>
      <c r="DJ13" s="660"/>
      <c r="DK13" s="660"/>
      <c r="DL13" s="660"/>
      <c r="DM13" s="660"/>
      <c r="DN13" s="660"/>
      <c r="DO13" s="660"/>
      <c r="DP13" s="661"/>
      <c r="DQ13" s="668">
        <v>135607</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238</v>
      </c>
      <c r="S14" s="660"/>
      <c r="T14" s="660"/>
      <c r="U14" s="660"/>
      <c r="V14" s="660"/>
      <c r="W14" s="660"/>
      <c r="X14" s="660"/>
      <c r="Y14" s="661"/>
      <c r="Z14" s="662" t="s">
        <v>238</v>
      </c>
      <c r="AA14" s="662"/>
      <c r="AB14" s="662"/>
      <c r="AC14" s="662"/>
      <c r="AD14" s="663" t="s">
        <v>122</v>
      </c>
      <c r="AE14" s="663"/>
      <c r="AF14" s="663"/>
      <c r="AG14" s="663"/>
      <c r="AH14" s="663"/>
      <c r="AI14" s="663"/>
      <c r="AJ14" s="663"/>
      <c r="AK14" s="663"/>
      <c r="AL14" s="664" t="s">
        <v>238</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31983</v>
      </c>
      <c r="BH14" s="660"/>
      <c r="BI14" s="660"/>
      <c r="BJ14" s="660"/>
      <c r="BK14" s="660"/>
      <c r="BL14" s="660"/>
      <c r="BM14" s="660"/>
      <c r="BN14" s="661"/>
      <c r="BO14" s="662">
        <v>4.3</v>
      </c>
      <c r="BP14" s="662"/>
      <c r="BQ14" s="662"/>
      <c r="BR14" s="662"/>
      <c r="BS14" s="668" t="s">
        <v>122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195033</v>
      </c>
      <c r="CS14" s="660"/>
      <c r="CT14" s="660"/>
      <c r="CU14" s="660"/>
      <c r="CV14" s="660"/>
      <c r="CW14" s="660"/>
      <c r="CX14" s="660"/>
      <c r="CY14" s="661"/>
      <c r="CZ14" s="662">
        <v>2.8</v>
      </c>
      <c r="DA14" s="662"/>
      <c r="DB14" s="662"/>
      <c r="DC14" s="662"/>
      <c r="DD14" s="668">
        <v>10952</v>
      </c>
      <c r="DE14" s="660"/>
      <c r="DF14" s="660"/>
      <c r="DG14" s="660"/>
      <c r="DH14" s="660"/>
      <c r="DI14" s="660"/>
      <c r="DJ14" s="660"/>
      <c r="DK14" s="660"/>
      <c r="DL14" s="660"/>
      <c r="DM14" s="660"/>
      <c r="DN14" s="660"/>
      <c r="DO14" s="660"/>
      <c r="DP14" s="661"/>
      <c r="DQ14" s="668">
        <v>176829</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13881</v>
      </c>
      <c r="S15" s="660"/>
      <c r="T15" s="660"/>
      <c r="U15" s="660"/>
      <c r="V15" s="660"/>
      <c r="W15" s="660"/>
      <c r="X15" s="660"/>
      <c r="Y15" s="661"/>
      <c r="Z15" s="662">
        <v>0.2</v>
      </c>
      <c r="AA15" s="662"/>
      <c r="AB15" s="662"/>
      <c r="AC15" s="662"/>
      <c r="AD15" s="663">
        <v>13881</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49067</v>
      </c>
      <c r="BH15" s="660"/>
      <c r="BI15" s="660"/>
      <c r="BJ15" s="660"/>
      <c r="BK15" s="660"/>
      <c r="BL15" s="660"/>
      <c r="BM15" s="660"/>
      <c r="BN15" s="661"/>
      <c r="BO15" s="662">
        <v>6.6</v>
      </c>
      <c r="BP15" s="662"/>
      <c r="BQ15" s="662"/>
      <c r="BR15" s="662"/>
      <c r="BS15" s="668" t="s">
        <v>122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845070</v>
      </c>
      <c r="CS15" s="660"/>
      <c r="CT15" s="660"/>
      <c r="CU15" s="660"/>
      <c r="CV15" s="660"/>
      <c r="CW15" s="660"/>
      <c r="CX15" s="660"/>
      <c r="CY15" s="661"/>
      <c r="CZ15" s="662">
        <v>12.1</v>
      </c>
      <c r="DA15" s="662"/>
      <c r="DB15" s="662"/>
      <c r="DC15" s="662"/>
      <c r="DD15" s="668">
        <v>439774</v>
      </c>
      <c r="DE15" s="660"/>
      <c r="DF15" s="660"/>
      <c r="DG15" s="660"/>
      <c r="DH15" s="660"/>
      <c r="DI15" s="660"/>
      <c r="DJ15" s="660"/>
      <c r="DK15" s="660"/>
      <c r="DL15" s="660"/>
      <c r="DM15" s="660"/>
      <c r="DN15" s="660"/>
      <c r="DO15" s="660"/>
      <c r="DP15" s="661"/>
      <c r="DQ15" s="668">
        <v>396006</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238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15925</v>
      </c>
      <c r="CS16" s="660"/>
      <c r="CT16" s="660"/>
      <c r="CU16" s="660"/>
      <c r="CV16" s="660"/>
      <c r="CW16" s="660"/>
      <c r="CX16" s="660"/>
      <c r="CY16" s="661"/>
      <c r="CZ16" s="662">
        <v>0.2</v>
      </c>
      <c r="DA16" s="662"/>
      <c r="DB16" s="662"/>
      <c r="DC16" s="662"/>
      <c r="DD16" s="668" t="s">
        <v>122</v>
      </c>
      <c r="DE16" s="660"/>
      <c r="DF16" s="660"/>
      <c r="DG16" s="660"/>
      <c r="DH16" s="660"/>
      <c r="DI16" s="660"/>
      <c r="DJ16" s="660"/>
      <c r="DK16" s="660"/>
      <c r="DL16" s="660"/>
      <c r="DM16" s="660"/>
      <c r="DN16" s="660"/>
      <c r="DO16" s="660"/>
      <c r="DP16" s="661"/>
      <c r="DQ16" s="668">
        <v>589</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1619</v>
      </c>
      <c r="S17" s="660"/>
      <c r="T17" s="660"/>
      <c r="U17" s="660"/>
      <c r="V17" s="660"/>
      <c r="W17" s="660"/>
      <c r="X17" s="660"/>
      <c r="Y17" s="661"/>
      <c r="Z17" s="662">
        <v>0</v>
      </c>
      <c r="AA17" s="662"/>
      <c r="AB17" s="662"/>
      <c r="AC17" s="662"/>
      <c r="AD17" s="663">
        <v>1619</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238</v>
      </c>
      <c r="BP17" s="662"/>
      <c r="BQ17" s="662"/>
      <c r="BR17" s="662"/>
      <c r="BS17" s="668" t="s">
        <v>122</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480541</v>
      </c>
      <c r="CS17" s="660"/>
      <c r="CT17" s="660"/>
      <c r="CU17" s="660"/>
      <c r="CV17" s="660"/>
      <c r="CW17" s="660"/>
      <c r="CX17" s="660"/>
      <c r="CY17" s="661"/>
      <c r="CZ17" s="662">
        <v>6.9</v>
      </c>
      <c r="DA17" s="662"/>
      <c r="DB17" s="662"/>
      <c r="DC17" s="662"/>
      <c r="DD17" s="668" t="s">
        <v>238</v>
      </c>
      <c r="DE17" s="660"/>
      <c r="DF17" s="660"/>
      <c r="DG17" s="660"/>
      <c r="DH17" s="660"/>
      <c r="DI17" s="660"/>
      <c r="DJ17" s="660"/>
      <c r="DK17" s="660"/>
      <c r="DL17" s="660"/>
      <c r="DM17" s="660"/>
      <c r="DN17" s="660"/>
      <c r="DO17" s="660"/>
      <c r="DP17" s="661"/>
      <c r="DQ17" s="668">
        <v>477464</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2405976</v>
      </c>
      <c r="S18" s="660"/>
      <c r="T18" s="660"/>
      <c r="U18" s="660"/>
      <c r="V18" s="660"/>
      <c r="W18" s="660"/>
      <c r="X18" s="660"/>
      <c r="Y18" s="661"/>
      <c r="Z18" s="662">
        <v>33.9</v>
      </c>
      <c r="AA18" s="662"/>
      <c r="AB18" s="662"/>
      <c r="AC18" s="662"/>
      <c r="AD18" s="663">
        <v>2178072</v>
      </c>
      <c r="AE18" s="663"/>
      <c r="AF18" s="663"/>
      <c r="AG18" s="663"/>
      <c r="AH18" s="663"/>
      <c r="AI18" s="663"/>
      <c r="AJ18" s="663"/>
      <c r="AK18" s="663"/>
      <c r="AL18" s="664">
        <v>68.599999999999994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238</v>
      </c>
      <c r="BH18" s="660"/>
      <c r="BI18" s="660"/>
      <c r="BJ18" s="660"/>
      <c r="BK18" s="660"/>
      <c r="BL18" s="660"/>
      <c r="BM18" s="660"/>
      <c r="BN18" s="661"/>
      <c r="BO18" s="662" t="s">
        <v>130</v>
      </c>
      <c r="BP18" s="662"/>
      <c r="BQ18" s="662"/>
      <c r="BR18" s="662"/>
      <c r="BS18" s="668" t="s">
        <v>122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2178072</v>
      </c>
      <c r="S19" s="660"/>
      <c r="T19" s="660"/>
      <c r="U19" s="660"/>
      <c r="V19" s="660"/>
      <c r="W19" s="660"/>
      <c r="X19" s="660"/>
      <c r="Y19" s="661"/>
      <c r="Z19" s="662">
        <v>30.7</v>
      </c>
      <c r="AA19" s="662"/>
      <c r="AB19" s="662"/>
      <c r="AC19" s="662"/>
      <c r="AD19" s="663">
        <v>2178072</v>
      </c>
      <c r="AE19" s="663"/>
      <c r="AF19" s="663"/>
      <c r="AG19" s="663"/>
      <c r="AH19" s="663"/>
      <c r="AI19" s="663"/>
      <c r="AJ19" s="663"/>
      <c r="AK19" s="663"/>
      <c r="AL19" s="664">
        <v>68.599999999999994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5713</v>
      </c>
      <c r="BH19" s="660"/>
      <c r="BI19" s="660"/>
      <c r="BJ19" s="660"/>
      <c r="BK19" s="660"/>
      <c r="BL19" s="660"/>
      <c r="BM19" s="660"/>
      <c r="BN19" s="661"/>
      <c r="BO19" s="662">
        <v>0.8</v>
      </c>
      <c r="BP19" s="662"/>
      <c r="BQ19" s="662"/>
      <c r="BR19" s="662"/>
      <c r="BS19" s="668" t="s">
        <v>122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130</v>
      </c>
      <c r="CS19" s="660"/>
      <c r="CT19" s="660"/>
      <c r="CU19" s="660"/>
      <c r="CV19" s="660"/>
      <c r="CW19" s="660"/>
      <c r="CX19" s="660"/>
      <c r="CY19" s="661"/>
      <c r="CZ19" s="662" t="s">
        <v>122</v>
      </c>
      <c r="DA19" s="662"/>
      <c r="DB19" s="662"/>
      <c r="DC19" s="662"/>
      <c r="DD19" s="668" t="s">
        <v>238</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227904</v>
      </c>
      <c r="S20" s="660"/>
      <c r="T20" s="660"/>
      <c r="U20" s="660"/>
      <c r="V20" s="660"/>
      <c r="W20" s="660"/>
      <c r="X20" s="660"/>
      <c r="Y20" s="661"/>
      <c r="Z20" s="662">
        <v>3.2</v>
      </c>
      <c r="AA20" s="662"/>
      <c r="AB20" s="662"/>
      <c r="AC20" s="662"/>
      <c r="AD20" s="663" t="s">
        <v>122</v>
      </c>
      <c r="AE20" s="663"/>
      <c r="AF20" s="663"/>
      <c r="AG20" s="663"/>
      <c r="AH20" s="663"/>
      <c r="AI20" s="663"/>
      <c r="AJ20" s="663"/>
      <c r="AK20" s="663"/>
      <c r="AL20" s="664" t="s">
        <v>122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5713</v>
      </c>
      <c r="BH20" s="660"/>
      <c r="BI20" s="660"/>
      <c r="BJ20" s="660"/>
      <c r="BK20" s="660"/>
      <c r="BL20" s="660"/>
      <c r="BM20" s="660"/>
      <c r="BN20" s="661"/>
      <c r="BO20" s="662">
        <v>0.8</v>
      </c>
      <c r="BP20" s="662"/>
      <c r="BQ20" s="662"/>
      <c r="BR20" s="662"/>
      <c r="BS20" s="668" t="s">
        <v>238</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6964820</v>
      </c>
      <c r="CS20" s="660"/>
      <c r="CT20" s="660"/>
      <c r="CU20" s="660"/>
      <c r="CV20" s="660"/>
      <c r="CW20" s="660"/>
      <c r="CX20" s="660"/>
      <c r="CY20" s="661"/>
      <c r="CZ20" s="662">
        <v>100</v>
      </c>
      <c r="DA20" s="662"/>
      <c r="DB20" s="662"/>
      <c r="DC20" s="662"/>
      <c r="DD20" s="668">
        <v>1108931</v>
      </c>
      <c r="DE20" s="660"/>
      <c r="DF20" s="660"/>
      <c r="DG20" s="660"/>
      <c r="DH20" s="660"/>
      <c r="DI20" s="660"/>
      <c r="DJ20" s="660"/>
      <c r="DK20" s="660"/>
      <c r="DL20" s="660"/>
      <c r="DM20" s="660"/>
      <c r="DN20" s="660"/>
      <c r="DO20" s="660"/>
      <c r="DP20" s="661"/>
      <c r="DQ20" s="668">
        <v>3551318</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238</v>
      </c>
      <c r="AA21" s="662"/>
      <c r="AB21" s="662"/>
      <c r="AC21" s="662"/>
      <c r="AD21" s="663" t="s">
        <v>122</v>
      </c>
      <c r="AE21" s="663"/>
      <c r="AF21" s="663"/>
      <c r="AG21" s="663"/>
      <c r="AH21" s="663"/>
      <c r="AI21" s="663"/>
      <c r="AJ21" s="663"/>
      <c r="AK21" s="663"/>
      <c r="AL21" s="664" t="s">
        <v>122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5713</v>
      </c>
      <c r="BH21" s="660"/>
      <c r="BI21" s="660"/>
      <c r="BJ21" s="660"/>
      <c r="BK21" s="660"/>
      <c r="BL21" s="660"/>
      <c r="BM21" s="660"/>
      <c r="BN21" s="661"/>
      <c r="BO21" s="662">
        <v>0.8</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3376203</v>
      </c>
      <c r="S22" s="660"/>
      <c r="T22" s="660"/>
      <c r="U22" s="660"/>
      <c r="V22" s="660"/>
      <c r="W22" s="660"/>
      <c r="X22" s="660"/>
      <c r="Y22" s="661"/>
      <c r="Z22" s="662">
        <v>47.6</v>
      </c>
      <c r="AA22" s="662"/>
      <c r="AB22" s="662"/>
      <c r="AC22" s="662"/>
      <c r="AD22" s="663">
        <v>3148299</v>
      </c>
      <c r="AE22" s="663"/>
      <c r="AF22" s="663"/>
      <c r="AG22" s="663"/>
      <c r="AH22" s="663"/>
      <c r="AI22" s="663"/>
      <c r="AJ22" s="663"/>
      <c r="AK22" s="663"/>
      <c r="AL22" s="664">
        <v>99.2</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1410</v>
      </c>
      <c r="S23" s="660"/>
      <c r="T23" s="660"/>
      <c r="U23" s="660"/>
      <c r="V23" s="660"/>
      <c r="W23" s="660"/>
      <c r="X23" s="660"/>
      <c r="Y23" s="661"/>
      <c r="Z23" s="662">
        <v>0</v>
      </c>
      <c r="AA23" s="662"/>
      <c r="AB23" s="662"/>
      <c r="AC23" s="662"/>
      <c r="AD23" s="663">
        <v>1410</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238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37548</v>
      </c>
      <c r="S24" s="660"/>
      <c r="T24" s="660"/>
      <c r="U24" s="660"/>
      <c r="V24" s="660"/>
      <c r="W24" s="660"/>
      <c r="X24" s="660"/>
      <c r="Y24" s="661"/>
      <c r="Z24" s="662">
        <v>0.5</v>
      </c>
      <c r="AA24" s="662"/>
      <c r="AB24" s="662"/>
      <c r="AC24" s="662"/>
      <c r="AD24" s="663" t="s">
        <v>238</v>
      </c>
      <c r="AE24" s="663"/>
      <c r="AF24" s="663"/>
      <c r="AG24" s="663"/>
      <c r="AH24" s="663"/>
      <c r="AI24" s="663"/>
      <c r="AJ24" s="663"/>
      <c r="AK24" s="663"/>
      <c r="AL24" s="664" t="s">
        <v>130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238</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2100139</v>
      </c>
      <c r="CS24" s="649"/>
      <c r="CT24" s="649"/>
      <c r="CU24" s="649"/>
      <c r="CV24" s="649"/>
      <c r="CW24" s="649"/>
      <c r="CX24" s="649"/>
      <c r="CY24" s="650"/>
      <c r="CZ24" s="653">
        <v>30.2</v>
      </c>
      <c r="DA24" s="654"/>
      <c r="DB24" s="654"/>
      <c r="DC24" s="673"/>
      <c r="DD24" s="692">
        <v>1486150</v>
      </c>
      <c r="DE24" s="649"/>
      <c r="DF24" s="649"/>
      <c r="DG24" s="649"/>
      <c r="DH24" s="649"/>
      <c r="DI24" s="649"/>
      <c r="DJ24" s="649"/>
      <c r="DK24" s="650"/>
      <c r="DL24" s="692">
        <v>1485753</v>
      </c>
      <c r="DM24" s="649"/>
      <c r="DN24" s="649"/>
      <c r="DO24" s="649"/>
      <c r="DP24" s="649"/>
      <c r="DQ24" s="649"/>
      <c r="DR24" s="649"/>
      <c r="DS24" s="649"/>
      <c r="DT24" s="649"/>
      <c r="DU24" s="649"/>
      <c r="DV24" s="650"/>
      <c r="DW24" s="653">
        <v>44.9</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26296</v>
      </c>
      <c r="S25" s="660"/>
      <c r="T25" s="660"/>
      <c r="U25" s="660"/>
      <c r="V25" s="660"/>
      <c r="W25" s="660"/>
      <c r="X25" s="660"/>
      <c r="Y25" s="661"/>
      <c r="Z25" s="662">
        <v>0.4</v>
      </c>
      <c r="AA25" s="662"/>
      <c r="AB25" s="662"/>
      <c r="AC25" s="662"/>
      <c r="AD25" s="663">
        <v>2772</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238</v>
      </c>
      <c r="BP25" s="662"/>
      <c r="BQ25" s="662"/>
      <c r="BR25" s="662"/>
      <c r="BS25" s="668" t="s">
        <v>122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800678</v>
      </c>
      <c r="CS25" s="695"/>
      <c r="CT25" s="695"/>
      <c r="CU25" s="695"/>
      <c r="CV25" s="695"/>
      <c r="CW25" s="695"/>
      <c r="CX25" s="695"/>
      <c r="CY25" s="696"/>
      <c r="CZ25" s="664">
        <v>11.5</v>
      </c>
      <c r="DA25" s="693"/>
      <c r="DB25" s="693"/>
      <c r="DC25" s="697"/>
      <c r="DD25" s="668">
        <v>772149</v>
      </c>
      <c r="DE25" s="695"/>
      <c r="DF25" s="695"/>
      <c r="DG25" s="695"/>
      <c r="DH25" s="695"/>
      <c r="DI25" s="695"/>
      <c r="DJ25" s="695"/>
      <c r="DK25" s="696"/>
      <c r="DL25" s="668">
        <v>771902</v>
      </c>
      <c r="DM25" s="695"/>
      <c r="DN25" s="695"/>
      <c r="DO25" s="695"/>
      <c r="DP25" s="695"/>
      <c r="DQ25" s="695"/>
      <c r="DR25" s="695"/>
      <c r="DS25" s="695"/>
      <c r="DT25" s="695"/>
      <c r="DU25" s="695"/>
      <c r="DV25" s="696"/>
      <c r="DW25" s="664">
        <v>23.4</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24566</v>
      </c>
      <c r="S26" s="660"/>
      <c r="T26" s="660"/>
      <c r="U26" s="660"/>
      <c r="V26" s="660"/>
      <c r="W26" s="660"/>
      <c r="X26" s="660"/>
      <c r="Y26" s="661"/>
      <c r="Z26" s="662">
        <v>0.3</v>
      </c>
      <c r="AA26" s="662"/>
      <c r="AB26" s="662"/>
      <c r="AC26" s="662"/>
      <c r="AD26" s="663" t="s">
        <v>238</v>
      </c>
      <c r="AE26" s="663"/>
      <c r="AF26" s="663"/>
      <c r="AG26" s="663"/>
      <c r="AH26" s="663"/>
      <c r="AI26" s="663"/>
      <c r="AJ26" s="663"/>
      <c r="AK26" s="663"/>
      <c r="AL26" s="664" t="s">
        <v>122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238</v>
      </c>
      <c r="BP26" s="662"/>
      <c r="BQ26" s="662"/>
      <c r="BR26" s="662"/>
      <c r="BS26" s="668" t="s">
        <v>122</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460268</v>
      </c>
      <c r="CS26" s="660"/>
      <c r="CT26" s="660"/>
      <c r="CU26" s="660"/>
      <c r="CV26" s="660"/>
      <c r="CW26" s="660"/>
      <c r="CX26" s="660"/>
      <c r="CY26" s="661"/>
      <c r="CZ26" s="664">
        <v>6.6</v>
      </c>
      <c r="DA26" s="693"/>
      <c r="DB26" s="693"/>
      <c r="DC26" s="697"/>
      <c r="DD26" s="668">
        <v>437658</v>
      </c>
      <c r="DE26" s="660"/>
      <c r="DF26" s="660"/>
      <c r="DG26" s="660"/>
      <c r="DH26" s="660"/>
      <c r="DI26" s="660"/>
      <c r="DJ26" s="660"/>
      <c r="DK26" s="661"/>
      <c r="DL26" s="668" t="s">
        <v>238</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796926</v>
      </c>
      <c r="S27" s="660"/>
      <c r="T27" s="660"/>
      <c r="U27" s="660"/>
      <c r="V27" s="660"/>
      <c r="W27" s="660"/>
      <c r="X27" s="660"/>
      <c r="Y27" s="661"/>
      <c r="Z27" s="662">
        <v>11.2</v>
      </c>
      <c r="AA27" s="662"/>
      <c r="AB27" s="662"/>
      <c r="AC27" s="662"/>
      <c r="AD27" s="663" t="s">
        <v>122</v>
      </c>
      <c r="AE27" s="663"/>
      <c r="AF27" s="663"/>
      <c r="AG27" s="663"/>
      <c r="AH27" s="663"/>
      <c r="AI27" s="663"/>
      <c r="AJ27" s="663"/>
      <c r="AK27" s="663"/>
      <c r="AL27" s="664" t="s">
        <v>130</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744743</v>
      </c>
      <c r="BH27" s="660"/>
      <c r="BI27" s="660"/>
      <c r="BJ27" s="660"/>
      <c r="BK27" s="660"/>
      <c r="BL27" s="660"/>
      <c r="BM27" s="660"/>
      <c r="BN27" s="661"/>
      <c r="BO27" s="662">
        <v>100</v>
      </c>
      <c r="BP27" s="662"/>
      <c r="BQ27" s="662"/>
      <c r="BR27" s="662"/>
      <c r="BS27" s="668">
        <v>3648</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818920</v>
      </c>
      <c r="CS27" s="695"/>
      <c r="CT27" s="695"/>
      <c r="CU27" s="695"/>
      <c r="CV27" s="695"/>
      <c r="CW27" s="695"/>
      <c r="CX27" s="695"/>
      <c r="CY27" s="696"/>
      <c r="CZ27" s="664">
        <v>11.8</v>
      </c>
      <c r="DA27" s="693"/>
      <c r="DB27" s="693"/>
      <c r="DC27" s="697"/>
      <c r="DD27" s="668">
        <v>236537</v>
      </c>
      <c r="DE27" s="695"/>
      <c r="DF27" s="695"/>
      <c r="DG27" s="695"/>
      <c r="DH27" s="695"/>
      <c r="DI27" s="695"/>
      <c r="DJ27" s="695"/>
      <c r="DK27" s="696"/>
      <c r="DL27" s="668">
        <v>236387</v>
      </c>
      <c r="DM27" s="695"/>
      <c r="DN27" s="695"/>
      <c r="DO27" s="695"/>
      <c r="DP27" s="695"/>
      <c r="DQ27" s="695"/>
      <c r="DR27" s="695"/>
      <c r="DS27" s="695"/>
      <c r="DT27" s="695"/>
      <c r="DU27" s="695"/>
      <c r="DV27" s="696"/>
      <c r="DW27" s="664">
        <v>7.2</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238</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480541</v>
      </c>
      <c r="CS28" s="660"/>
      <c r="CT28" s="660"/>
      <c r="CU28" s="660"/>
      <c r="CV28" s="660"/>
      <c r="CW28" s="660"/>
      <c r="CX28" s="660"/>
      <c r="CY28" s="661"/>
      <c r="CZ28" s="664">
        <v>6.9</v>
      </c>
      <c r="DA28" s="693"/>
      <c r="DB28" s="693"/>
      <c r="DC28" s="697"/>
      <c r="DD28" s="668">
        <v>477464</v>
      </c>
      <c r="DE28" s="660"/>
      <c r="DF28" s="660"/>
      <c r="DG28" s="660"/>
      <c r="DH28" s="660"/>
      <c r="DI28" s="660"/>
      <c r="DJ28" s="660"/>
      <c r="DK28" s="661"/>
      <c r="DL28" s="668">
        <v>477464</v>
      </c>
      <c r="DM28" s="660"/>
      <c r="DN28" s="660"/>
      <c r="DO28" s="660"/>
      <c r="DP28" s="660"/>
      <c r="DQ28" s="660"/>
      <c r="DR28" s="660"/>
      <c r="DS28" s="660"/>
      <c r="DT28" s="660"/>
      <c r="DU28" s="660"/>
      <c r="DV28" s="661"/>
      <c r="DW28" s="664">
        <v>14.4</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440394</v>
      </c>
      <c r="S29" s="660"/>
      <c r="T29" s="660"/>
      <c r="U29" s="660"/>
      <c r="V29" s="660"/>
      <c r="W29" s="660"/>
      <c r="X29" s="660"/>
      <c r="Y29" s="661"/>
      <c r="Z29" s="662">
        <v>6.2</v>
      </c>
      <c r="AA29" s="662"/>
      <c r="AB29" s="662"/>
      <c r="AC29" s="662"/>
      <c r="AD29" s="663" t="s">
        <v>122</v>
      </c>
      <c r="AE29" s="663"/>
      <c r="AF29" s="663"/>
      <c r="AG29" s="663"/>
      <c r="AH29" s="663"/>
      <c r="AI29" s="663"/>
      <c r="AJ29" s="663"/>
      <c r="AK29" s="663"/>
      <c r="AL29" s="664" t="s">
        <v>122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480541</v>
      </c>
      <c r="CS29" s="695"/>
      <c r="CT29" s="695"/>
      <c r="CU29" s="695"/>
      <c r="CV29" s="695"/>
      <c r="CW29" s="695"/>
      <c r="CX29" s="695"/>
      <c r="CY29" s="696"/>
      <c r="CZ29" s="664">
        <v>6.9</v>
      </c>
      <c r="DA29" s="693"/>
      <c r="DB29" s="693"/>
      <c r="DC29" s="697"/>
      <c r="DD29" s="668">
        <v>477464</v>
      </c>
      <c r="DE29" s="695"/>
      <c r="DF29" s="695"/>
      <c r="DG29" s="695"/>
      <c r="DH29" s="695"/>
      <c r="DI29" s="695"/>
      <c r="DJ29" s="695"/>
      <c r="DK29" s="696"/>
      <c r="DL29" s="668">
        <v>477464</v>
      </c>
      <c r="DM29" s="695"/>
      <c r="DN29" s="695"/>
      <c r="DO29" s="695"/>
      <c r="DP29" s="695"/>
      <c r="DQ29" s="695"/>
      <c r="DR29" s="695"/>
      <c r="DS29" s="695"/>
      <c r="DT29" s="695"/>
      <c r="DU29" s="695"/>
      <c r="DV29" s="696"/>
      <c r="DW29" s="664">
        <v>14.4</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39806</v>
      </c>
      <c r="S30" s="660"/>
      <c r="T30" s="660"/>
      <c r="U30" s="660"/>
      <c r="V30" s="660"/>
      <c r="W30" s="660"/>
      <c r="X30" s="660"/>
      <c r="Y30" s="661"/>
      <c r="Z30" s="662">
        <v>0.6</v>
      </c>
      <c r="AA30" s="662"/>
      <c r="AB30" s="662"/>
      <c r="AC30" s="662"/>
      <c r="AD30" s="663">
        <v>22565</v>
      </c>
      <c r="AE30" s="663"/>
      <c r="AF30" s="663"/>
      <c r="AG30" s="663"/>
      <c r="AH30" s="663"/>
      <c r="AI30" s="663"/>
      <c r="AJ30" s="663"/>
      <c r="AK30" s="663"/>
      <c r="AL30" s="664">
        <v>0.7</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99.5</v>
      </c>
      <c r="BH30" s="720"/>
      <c r="BI30" s="720"/>
      <c r="BJ30" s="720"/>
      <c r="BK30" s="720"/>
      <c r="BL30" s="720"/>
      <c r="BM30" s="654">
        <v>98.4</v>
      </c>
      <c r="BN30" s="720"/>
      <c r="BO30" s="720"/>
      <c r="BP30" s="720"/>
      <c r="BQ30" s="721"/>
      <c r="BR30" s="719">
        <v>99.2</v>
      </c>
      <c r="BS30" s="720"/>
      <c r="BT30" s="720"/>
      <c r="BU30" s="720"/>
      <c r="BV30" s="720"/>
      <c r="BW30" s="720"/>
      <c r="BX30" s="654">
        <v>98.2</v>
      </c>
      <c r="BY30" s="720"/>
      <c r="BZ30" s="720"/>
      <c r="CA30" s="720"/>
      <c r="CB30" s="721"/>
      <c r="CD30" s="724"/>
      <c r="CE30" s="725"/>
      <c r="CF30" s="674" t="s">
        <v>305</v>
      </c>
      <c r="CG30" s="675"/>
      <c r="CH30" s="675"/>
      <c r="CI30" s="675"/>
      <c r="CJ30" s="675"/>
      <c r="CK30" s="675"/>
      <c r="CL30" s="675"/>
      <c r="CM30" s="675"/>
      <c r="CN30" s="675"/>
      <c r="CO30" s="675"/>
      <c r="CP30" s="675"/>
      <c r="CQ30" s="676"/>
      <c r="CR30" s="659">
        <v>447166</v>
      </c>
      <c r="CS30" s="660"/>
      <c r="CT30" s="660"/>
      <c r="CU30" s="660"/>
      <c r="CV30" s="660"/>
      <c r="CW30" s="660"/>
      <c r="CX30" s="660"/>
      <c r="CY30" s="661"/>
      <c r="CZ30" s="664">
        <v>6.4</v>
      </c>
      <c r="DA30" s="693"/>
      <c r="DB30" s="693"/>
      <c r="DC30" s="697"/>
      <c r="DD30" s="668">
        <v>444089</v>
      </c>
      <c r="DE30" s="660"/>
      <c r="DF30" s="660"/>
      <c r="DG30" s="660"/>
      <c r="DH30" s="660"/>
      <c r="DI30" s="660"/>
      <c r="DJ30" s="660"/>
      <c r="DK30" s="661"/>
      <c r="DL30" s="668">
        <v>444089</v>
      </c>
      <c r="DM30" s="660"/>
      <c r="DN30" s="660"/>
      <c r="DO30" s="660"/>
      <c r="DP30" s="660"/>
      <c r="DQ30" s="660"/>
      <c r="DR30" s="660"/>
      <c r="DS30" s="660"/>
      <c r="DT30" s="660"/>
      <c r="DU30" s="660"/>
      <c r="DV30" s="661"/>
      <c r="DW30" s="664">
        <v>13.4</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827855</v>
      </c>
      <c r="S31" s="660"/>
      <c r="T31" s="660"/>
      <c r="U31" s="660"/>
      <c r="V31" s="660"/>
      <c r="W31" s="660"/>
      <c r="X31" s="660"/>
      <c r="Y31" s="661"/>
      <c r="Z31" s="662">
        <v>11.7</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99.5</v>
      </c>
      <c r="BH31" s="695"/>
      <c r="BI31" s="695"/>
      <c r="BJ31" s="695"/>
      <c r="BK31" s="695"/>
      <c r="BL31" s="695"/>
      <c r="BM31" s="665">
        <v>99</v>
      </c>
      <c r="BN31" s="717"/>
      <c r="BO31" s="717"/>
      <c r="BP31" s="717"/>
      <c r="BQ31" s="718"/>
      <c r="BR31" s="716">
        <v>99.3</v>
      </c>
      <c r="BS31" s="695"/>
      <c r="BT31" s="695"/>
      <c r="BU31" s="695"/>
      <c r="BV31" s="695"/>
      <c r="BW31" s="695"/>
      <c r="BX31" s="665">
        <v>98.9</v>
      </c>
      <c r="BY31" s="717"/>
      <c r="BZ31" s="717"/>
      <c r="CA31" s="717"/>
      <c r="CB31" s="718"/>
      <c r="CD31" s="724"/>
      <c r="CE31" s="725"/>
      <c r="CF31" s="674" t="s">
        <v>309</v>
      </c>
      <c r="CG31" s="675"/>
      <c r="CH31" s="675"/>
      <c r="CI31" s="675"/>
      <c r="CJ31" s="675"/>
      <c r="CK31" s="675"/>
      <c r="CL31" s="675"/>
      <c r="CM31" s="675"/>
      <c r="CN31" s="675"/>
      <c r="CO31" s="675"/>
      <c r="CP31" s="675"/>
      <c r="CQ31" s="676"/>
      <c r="CR31" s="659">
        <v>33375</v>
      </c>
      <c r="CS31" s="695"/>
      <c r="CT31" s="695"/>
      <c r="CU31" s="695"/>
      <c r="CV31" s="695"/>
      <c r="CW31" s="695"/>
      <c r="CX31" s="695"/>
      <c r="CY31" s="696"/>
      <c r="CZ31" s="664">
        <v>0.5</v>
      </c>
      <c r="DA31" s="693"/>
      <c r="DB31" s="693"/>
      <c r="DC31" s="697"/>
      <c r="DD31" s="668">
        <v>33375</v>
      </c>
      <c r="DE31" s="695"/>
      <c r="DF31" s="695"/>
      <c r="DG31" s="695"/>
      <c r="DH31" s="695"/>
      <c r="DI31" s="695"/>
      <c r="DJ31" s="695"/>
      <c r="DK31" s="696"/>
      <c r="DL31" s="668">
        <v>33375</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708445</v>
      </c>
      <c r="S32" s="660"/>
      <c r="T32" s="660"/>
      <c r="U32" s="660"/>
      <c r="V32" s="660"/>
      <c r="W32" s="660"/>
      <c r="X32" s="660"/>
      <c r="Y32" s="661"/>
      <c r="Z32" s="662">
        <v>10</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99.4</v>
      </c>
      <c r="BH32" s="729"/>
      <c r="BI32" s="729"/>
      <c r="BJ32" s="729"/>
      <c r="BK32" s="729"/>
      <c r="BL32" s="729"/>
      <c r="BM32" s="730">
        <v>97.7</v>
      </c>
      <c r="BN32" s="729"/>
      <c r="BO32" s="729"/>
      <c r="BP32" s="729"/>
      <c r="BQ32" s="731"/>
      <c r="BR32" s="728">
        <v>99</v>
      </c>
      <c r="BS32" s="729"/>
      <c r="BT32" s="729"/>
      <c r="BU32" s="729"/>
      <c r="BV32" s="729"/>
      <c r="BW32" s="729"/>
      <c r="BX32" s="730">
        <v>97.3</v>
      </c>
      <c r="BY32" s="729"/>
      <c r="BZ32" s="729"/>
      <c r="CA32" s="729"/>
      <c r="CB32" s="731"/>
      <c r="CD32" s="726"/>
      <c r="CE32" s="727"/>
      <c r="CF32" s="674" t="s">
        <v>312</v>
      </c>
      <c r="CG32" s="675"/>
      <c r="CH32" s="675"/>
      <c r="CI32" s="675"/>
      <c r="CJ32" s="675"/>
      <c r="CK32" s="675"/>
      <c r="CL32" s="675"/>
      <c r="CM32" s="675"/>
      <c r="CN32" s="675"/>
      <c r="CO32" s="675"/>
      <c r="CP32" s="675"/>
      <c r="CQ32" s="676"/>
      <c r="CR32" s="659" t="s">
        <v>238</v>
      </c>
      <c r="CS32" s="660"/>
      <c r="CT32" s="660"/>
      <c r="CU32" s="660"/>
      <c r="CV32" s="660"/>
      <c r="CW32" s="660"/>
      <c r="CX32" s="660"/>
      <c r="CY32" s="661"/>
      <c r="CZ32" s="664" t="s">
        <v>122</v>
      </c>
      <c r="DA32" s="693"/>
      <c r="DB32" s="693"/>
      <c r="DC32" s="697"/>
      <c r="DD32" s="668" t="s">
        <v>238</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89609</v>
      </c>
      <c r="S33" s="660"/>
      <c r="T33" s="660"/>
      <c r="U33" s="660"/>
      <c r="V33" s="660"/>
      <c r="W33" s="660"/>
      <c r="X33" s="660"/>
      <c r="Y33" s="661"/>
      <c r="Z33" s="662">
        <v>1.3</v>
      </c>
      <c r="AA33" s="662"/>
      <c r="AB33" s="662"/>
      <c r="AC33" s="662"/>
      <c r="AD33" s="663" t="s">
        <v>238</v>
      </c>
      <c r="AE33" s="663"/>
      <c r="AF33" s="663"/>
      <c r="AG33" s="663"/>
      <c r="AH33" s="663"/>
      <c r="AI33" s="663"/>
      <c r="AJ33" s="663"/>
      <c r="AK33" s="663"/>
      <c r="AL33" s="664" t="s">
        <v>130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3739825</v>
      </c>
      <c r="CS33" s="695"/>
      <c r="CT33" s="695"/>
      <c r="CU33" s="695"/>
      <c r="CV33" s="695"/>
      <c r="CW33" s="695"/>
      <c r="CX33" s="695"/>
      <c r="CY33" s="696"/>
      <c r="CZ33" s="664">
        <v>53.7</v>
      </c>
      <c r="DA33" s="693"/>
      <c r="DB33" s="693"/>
      <c r="DC33" s="697"/>
      <c r="DD33" s="668">
        <v>1853716</v>
      </c>
      <c r="DE33" s="695"/>
      <c r="DF33" s="695"/>
      <c r="DG33" s="695"/>
      <c r="DH33" s="695"/>
      <c r="DI33" s="695"/>
      <c r="DJ33" s="695"/>
      <c r="DK33" s="696"/>
      <c r="DL33" s="668">
        <v>1422194</v>
      </c>
      <c r="DM33" s="695"/>
      <c r="DN33" s="695"/>
      <c r="DO33" s="695"/>
      <c r="DP33" s="695"/>
      <c r="DQ33" s="695"/>
      <c r="DR33" s="695"/>
      <c r="DS33" s="695"/>
      <c r="DT33" s="695"/>
      <c r="DU33" s="695"/>
      <c r="DV33" s="696"/>
      <c r="DW33" s="664">
        <v>43</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129451</v>
      </c>
      <c r="S34" s="660"/>
      <c r="T34" s="660"/>
      <c r="U34" s="660"/>
      <c r="V34" s="660"/>
      <c r="W34" s="660"/>
      <c r="X34" s="660"/>
      <c r="Y34" s="661"/>
      <c r="Z34" s="662">
        <v>1.8</v>
      </c>
      <c r="AA34" s="662"/>
      <c r="AB34" s="662"/>
      <c r="AC34" s="662"/>
      <c r="AD34" s="663">
        <v>174</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975109</v>
      </c>
      <c r="CS34" s="660"/>
      <c r="CT34" s="660"/>
      <c r="CU34" s="660"/>
      <c r="CV34" s="660"/>
      <c r="CW34" s="660"/>
      <c r="CX34" s="660"/>
      <c r="CY34" s="661"/>
      <c r="CZ34" s="664">
        <v>14</v>
      </c>
      <c r="DA34" s="693"/>
      <c r="DB34" s="693"/>
      <c r="DC34" s="697"/>
      <c r="DD34" s="668">
        <v>622502</v>
      </c>
      <c r="DE34" s="660"/>
      <c r="DF34" s="660"/>
      <c r="DG34" s="660"/>
      <c r="DH34" s="660"/>
      <c r="DI34" s="660"/>
      <c r="DJ34" s="660"/>
      <c r="DK34" s="661"/>
      <c r="DL34" s="668">
        <v>508561</v>
      </c>
      <c r="DM34" s="660"/>
      <c r="DN34" s="660"/>
      <c r="DO34" s="660"/>
      <c r="DP34" s="660"/>
      <c r="DQ34" s="660"/>
      <c r="DR34" s="660"/>
      <c r="DS34" s="660"/>
      <c r="DT34" s="660"/>
      <c r="DU34" s="660"/>
      <c r="DV34" s="661"/>
      <c r="DW34" s="664">
        <v>15.4</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592087</v>
      </c>
      <c r="S35" s="660"/>
      <c r="T35" s="660"/>
      <c r="U35" s="660"/>
      <c r="V35" s="660"/>
      <c r="W35" s="660"/>
      <c r="X35" s="660"/>
      <c r="Y35" s="661"/>
      <c r="Z35" s="662">
        <v>8.4</v>
      </c>
      <c r="AA35" s="662"/>
      <c r="AB35" s="662"/>
      <c r="AC35" s="662"/>
      <c r="AD35" s="663" t="s">
        <v>238</v>
      </c>
      <c r="AE35" s="663"/>
      <c r="AF35" s="663"/>
      <c r="AG35" s="663"/>
      <c r="AH35" s="663"/>
      <c r="AI35" s="663"/>
      <c r="AJ35" s="663"/>
      <c r="AK35" s="663"/>
      <c r="AL35" s="664" t="s">
        <v>122</v>
      </c>
      <c r="AM35" s="665"/>
      <c r="AN35" s="665"/>
      <c r="AO35" s="666"/>
      <c r="AP35" s="214"/>
      <c r="AQ35" s="732" t="s">
        <v>320</v>
      </c>
      <c r="AR35" s="733"/>
      <c r="AS35" s="733"/>
      <c r="AT35" s="733"/>
      <c r="AU35" s="733"/>
      <c r="AV35" s="733"/>
      <c r="AW35" s="733"/>
      <c r="AX35" s="733"/>
      <c r="AY35" s="734"/>
      <c r="AZ35" s="648">
        <v>792739</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98343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47613</v>
      </c>
      <c r="CS35" s="695"/>
      <c r="CT35" s="695"/>
      <c r="CU35" s="695"/>
      <c r="CV35" s="695"/>
      <c r="CW35" s="695"/>
      <c r="CX35" s="695"/>
      <c r="CY35" s="696"/>
      <c r="CZ35" s="664">
        <v>0.7</v>
      </c>
      <c r="DA35" s="693"/>
      <c r="DB35" s="693"/>
      <c r="DC35" s="697"/>
      <c r="DD35" s="668">
        <v>37799</v>
      </c>
      <c r="DE35" s="695"/>
      <c r="DF35" s="695"/>
      <c r="DG35" s="695"/>
      <c r="DH35" s="695"/>
      <c r="DI35" s="695"/>
      <c r="DJ35" s="695"/>
      <c r="DK35" s="696"/>
      <c r="DL35" s="668">
        <v>37608</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324</v>
      </c>
      <c r="AR36" s="737"/>
      <c r="AS36" s="737"/>
      <c r="AT36" s="737"/>
      <c r="AU36" s="737"/>
      <c r="AV36" s="737"/>
      <c r="AW36" s="737"/>
      <c r="AX36" s="737"/>
      <c r="AY36" s="738"/>
      <c r="AZ36" s="659">
        <v>181545</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76987</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1064188</v>
      </c>
      <c r="CS36" s="660"/>
      <c r="CT36" s="660"/>
      <c r="CU36" s="660"/>
      <c r="CV36" s="660"/>
      <c r="CW36" s="660"/>
      <c r="CX36" s="660"/>
      <c r="CY36" s="661"/>
      <c r="CZ36" s="664">
        <v>15.3</v>
      </c>
      <c r="DA36" s="693"/>
      <c r="DB36" s="693"/>
      <c r="DC36" s="697"/>
      <c r="DD36" s="668">
        <v>545638</v>
      </c>
      <c r="DE36" s="660"/>
      <c r="DF36" s="660"/>
      <c r="DG36" s="660"/>
      <c r="DH36" s="660"/>
      <c r="DI36" s="660"/>
      <c r="DJ36" s="660"/>
      <c r="DK36" s="661"/>
      <c r="DL36" s="668">
        <v>439596</v>
      </c>
      <c r="DM36" s="660"/>
      <c r="DN36" s="660"/>
      <c r="DO36" s="660"/>
      <c r="DP36" s="660"/>
      <c r="DQ36" s="660"/>
      <c r="DR36" s="660"/>
      <c r="DS36" s="660"/>
      <c r="DT36" s="660"/>
      <c r="DU36" s="660"/>
      <c r="DV36" s="661"/>
      <c r="DW36" s="664">
        <v>13.3</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130487</v>
      </c>
      <c r="S37" s="660"/>
      <c r="T37" s="660"/>
      <c r="U37" s="660"/>
      <c r="V37" s="660"/>
      <c r="W37" s="660"/>
      <c r="X37" s="660"/>
      <c r="Y37" s="661"/>
      <c r="Z37" s="662">
        <v>1.8</v>
      </c>
      <c r="AA37" s="662"/>
      <c r="AB37" s="662"/>
      <c r="AC37" s="662"/>
      <c r="AD37" s="663" t="s">
        <v>122</v>
      </c>
      <c r="AE37" s="663"/>
      <c r="AF37" s="663"/>
      <c r="AG37" s="663"/>
      <c r="AH37" s="663"/>
      <c r="AI37" s="663"/>
      <c r="AJ37" s="663"/>
      <c r="AK37" s="663"/>
      <c r="AL37" s="664" t="s">
        <v>238</v>
      </c>
      <c r="AM37" s="665"/>
      <c r="AN37" s="665"/>
      <c r="AO37" s="666"/>
      <c r="AQ37" s="736" t="s">
        <v>328</v>
      </c>
      <c r="AR37" s="737"/>
      <c r="AS37" s="737"/>
      <c r="AT37" s="737"/>
      <c r="AU37" s="737"/>
      <c r="AV37" s="737"/>
      <c r="AW37" s="737"/>
      <c r="AX37" s="737"/>
      <c r="AY37" s="738"/>
      <c r="AZ37" s="659">
        <v>45275</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1446</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236056</v>
      </c>
      <c r="CS37" s="695"/>
      <c r="CT37" s="695"/>
      <c r="CU37" s="695"/>
      <c r="CV37" s="695"/>
      <c r="CW37" s="695"/>
      <c r="CX37" s="695"/>
      <c r="CY37" s="696"/>
      <c r="CZ37" s="664">
        <v>3.4</v>
      </c>
      <c r="DA37" s="693"/>
      <c r="DB37" s="693"/>
      <c r="DC37" s="697"/>
      <c r="DD37" s="668">
        <v>236056</v>
      </c>
      <c r="DE37" s="695"/>
      <c r="DF37" s="695"/>
      <c r="DG37" s="695"/>
      <c r="DH37" s="695"/>
      <c r="DI37" s="695"/>
      <c r="DJ37" s="695"/>
      <c r="DK37" s="696"/>
      <c r="DL37" s="668">
        <v>198647</v>
      </c>
      <c r="DM37" s="695"/>
      <c r="DN37" s="695"/>
      <c r="DO37" s="695"/>
      <c r="DP37" s="695"/>
      <c r="DQ37" s="695"/>
      <c r="DR37" s="695"/>
      <c r="DS37" s="695"/>
      <c r="DT37" s="695"/>
      <c r="DU37" s="695"/>
      <c r="DV37" s="696"/>
      <c r="DW37" s="664">
        <v>6</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7090596</v>
      </c>
      <c r="S38" s="740"/>
      <c r="T38" s="740"/>
      <c r="U38" s="740"/>
      <c r="V38" s="740"/>
      <c r="W38" s="740"/>
      <c r="X38" s="740"/>
      <c r="Y38" s="741"/>
      <c r="Z38" s="742">
        <v>100</v>
      </c>
      <c r="AA38" s="742"/>
      <c r="AB38" s="742"/>
      <c r="AC38" s="742"/>
      <c r="AD38" s="743">
        <v>3175220</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36235</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2819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611194</v>
      </c>
      <c r="CS38" s="660"/>
      <c r="CT38" s="660"/>
      <c r="CU38" s="660"/>
      <c r="CV38" s="660"/>
      <c r="CW38" s="660"/>
      <c r="CX38" s="660"/>
      <c r="CY38" s="661"/>
      <c r="CZ38" s="664">
        <v>8.8000000000000007</v>
      </c>
      <c r="DA38" s="693"/>
      <c r="DB38" s="693"/>
      <c r="DC38" s="697"/>
      <c r="DD38" s="668">
        <v>495019</v>
      </c>
      <c r="DE38" s="660"/>
      <c r="DF38" s="660"/>
      <c r="DG38" s="660"/>
      <c r="DH38" s="660"/>
      <c r="DI38" s="660"/>
      <c r="DJ38" s="660"/>
      <c r="DK38" s="661"/>
      <c r="DL38" s="668">
        <v>436429</v>
      </c>
      <c r="DM38" s="660"/>
      <c r="DN38" s="660"/>
      <c r="DO38" s="660"/>
      <c r="DP38" s="660"/>
      <c r="DQ38" s="660"/>
      <c r="DR38" s="660"/>
      <c r="DS38" s="660"/>
      <c r="DT38" s="660"/>
      <c r="DU38" s="660"/>
      <c r="DV38" s="661"/>
      <c r="DW38" s="664">
        <v>13.2</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122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118</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936174</v>
      </c>
      <c r="CS39" s="695"/>
      <c r="CT39" s="695"/>
      <c r="CU39" s="695"/>
      <c r="CV39" s="695"/>
      <c r="CW39" s="695"/>
      <c r="CX39" s="695"/>
      <c r="CY39" s="696"/>
      <c r="CZ39" s="664">
        <v>13.4</v>
      </c>
      <c r="DA39" s="693"/>
      <c r="DB39" s="693"/>
      <c r="DC39" s="697"/>
      <c r="DD39" s="668">
        <v>97211</v>
      </c>
      <c r="DE39" s="695"/>
      <c r="DF39" s="695"/>
      <c r="DG39" s="695"/>
      <c r="DH39" s="695"/>
      <c r="DI39" s="695"/>
      <c r="DJ39" s="695"/>
      <c r="DK39" s="696"/>
      <c r="DL39" s="668" t="s">
        <v>238</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116808</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148</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105547</v>
      </c>
      <c r="CS40" s="660"/>
      <c r="CT40" s="660"/>
      <c r="CU40" s="660"/>
      <c r="CV40" s="660"/>
      <c r="CW40" s="660"/>
      <c r="CX40" s="660"/>
      <c r="CY40" s="661"/>
      <c r="CZ40" s="664">
        <v>1.5</v>
      </c>
      <c r="DA40" s="693"/>
      <c r="DB40" s="693"/>
      <c r="DC40" s="697"/>
      <c r="DD40" s="668">
        <v>55547</v>
      </c>
      <c r="DE40" s="660"/>
      <c r="DF40" s="660"/>
      <c r="DG40" s="660"/>
      <c r="DH40" s="660"/>
      <c r="DI40" s="660"/>
      <c r="DJ40" s="660"/>
      <c r="DK40" s="661"/>
      <c r="DL40" s="668" t="s">
        <v>122</v>
      </c>
      <c r="DM40" s="660"/>
      <c r="DN40" s="660"/>
      <c r="DO40" s="660"/>
      <c r="DP40" s="660"/>
      <c r="DQ40" s="660"/>
      <c r="DR40" s="660"/>
      <c r="DS40" s="660"/>
      <c r="DT40" s="660"/>
      <c r="DU40" s="660"/>
      <c r="DV40" s="661"/>
      <c r="DW40" s="664" t="s">
        <v>238</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412876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333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238</v>
      </c>
      <c r="CS41" s="695"/>
      <c r="CT41" s="695"/>
      <c r="CU41" s="695"/>
      <c r="CV41" s="695"/>
      <c r="CW41" s="695"/>
      <c r="CX41" s="695"/>
      <c r="CY41" s="696"/>
      <c r="CZ41" s="664" t="s">
        <v>122</v>
      </c>
      <c r="DA41" s="693"/>
      <c r="DB41" s="693"/>
      <c r="DC41" s="697"/>
      <c r="DD41" s="668" t="s">
        <v>238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1124856</v>
      </c>
      <c r="CS42" s="660"/>
      <c r="CT42" s="660"/>
      <c r="CU42" s="660"/>
      <c r="CV42" s="660"/>
      <c r="CW42" s="660"/>
      <c r="CX42" s="660"/>
      <c r="CY42" s="661"/>
      <c r="CZ42" s="664">
        <v>16.2</v>
      </c>
      <c r="DA42" s="665"/>
      <c r="DB42" s="665"/>
      <c r="DC42" s="760"/>
      <c r="DD42" s="668">
        <v>211452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16929</v>
      </c>
      <c r="CS43" s="695"/>
      <c r="CT43" s="695"/>
      <c r="CU43" s="695"/>
      <c r="CV43" s="695"/>
      <c r="CW43" s="695"/>
      <c r="CX43" s="695"/>
      <c r="CY43" s="696"/>
      <c r="CZ43" s="664">
        <v>0.2</v>
      </c>
      <c r="DA43" s="693"/>
      <c r="DB43" s="693"/>
      <c r="DC43" s="697"/>
      <c r="DD43" s="668">
        <v>16929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1108931</v>
      </c>
      <c r="CS44" s="660"/>
      <c r="CT44" s="660"/>
      <c r="CU44" s="660"/>
      <c r="CV44" s="660"/>
      <c r="CW44" s="660"/>
      <c r="CX44" s="660"/>
      <c r="CY44" s="661"/>
      <c r="CZ44" s="664">
        <v>15.9</v>
      </c>
      <c r="DA44" s="665"/>
      <c r="DB44" s="665"/>
      <c r="DC44" s="760"/>
      <c r="DD44" s="668">
        <v>210863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545838</v>
      </c>
      <c r="CS45" s="695"/>
      <c r="CT45" s="695"/>
      <c r="CU45" s="695"/>
      <c r="CV45" s="695"/>
      <c r="CW45" s="695"/>
      <c r="CX45" s="695"/>
      <c r="CY45" s="696"/>
      <c r="CZ45" s="664">
        <v>7.8</v>
      </c>
      <c r="DA45" s="693"/>
      <c r="DB45" s="693"/>
      <c r="DC45" s="697"/>
      <c r="DD45" s="668">
        <v>23176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563093</v>
      </c>
      <c r="CS46" s="660"/>
      <c r="CT46" s="660"/>
      <c r="CU46" s="660"/>
      <c r="CV46" s="660"/>
      <c r="CW46" s="660"/>
      <c r="CX46" s="660"/>
      <c r="CY46" s="661"/>
      <c r="CZ46" s="664">
        <v>8.1</v>
      </c>
      <c r="DA46" s="665"/>
      <c r="DB46" s="665"/>
      <c r="DC46" s="760"/>
      <c r="DD46" s="668">
        <v>187687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15925</v>
      </c>
      <c r="CS47" s="695"/>
      <c r="CT47" s="695"/>
      <c r="CU47" s="695"/>
      <c r="CV47" s="695"/>
      <c r="CW47" s="695"/>
      <c r="CX47" s="695"/>
      <c r="CY47" s="696"/>
      <c r="CZ47" s="664">
        <v>0.2</v>
      </c>
      <c r="DA47" s="693"/>
      <c r="DB47" s="693"/>
      <c r="DC47" s="697"/>
      <c r="DD47" s="668">
        <v>589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6964820</v>
      </c>
      <c r="CS49" s="729"/>
      <c r="CT49" s="729"/>
      <c r="CU49" s="729"/>
      <c r="CV49" s="729"/>
      <c r="CW49" s="729"/>
      <c r="CX49" s="729"/>
      <c r="CY49" s="761"/>
      <c r="CZ49" s="744">
        <v>100</v>
      </c>
      <c r="DA49" s="762"/>
      <c r="DB49" s="762"/>
      <c r="DC49" s="763"/>
      <c r="DD49" s="764">
        <v>3551318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d0EAG2cg1FcqiYBOr50I7flzVLqGv5jNwdC99NjQT5ukAssAVj/Mk6KlrMRk43x1eCIVEu4vZvhaW1boTi2l/A==" saltValue="DIwE8oantHJVfy0dO8by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7078</v>
      </c>
      <c r="R7" s="795"/>
      <c r="S7" s="795"/>
      <c r="T7" s="795"/>
      <c r="U7" s="795"/>
      <c r="V7" s="795">
        <v>6952</v>
      </c>
      <c r="W7" s="795"/>
      <c r="X7" s="795"/>
      <c r="Y7" s="795"/>
      <c r="Z7" s="795"/>
      <c r="AA7" s="795">
        <v>126</v>
      </c>
      <c r="AB7" s="795"/>
      <c r="AC7" s="795"/>
      <c r="AD7" s="795"/>
      <c r="AE7" s="796"/>
      <c r="AF7" s="797">
        <v>125</v>
      </c>
      <c r="AG7" s="798"/>
      <c r="AH7" s="798"/>
      <c r="AI7" s="798"/>
      <c r="AJ7" s="799"/>
      <c r="AK7" s="834">
        <v>700</v>
      </c>
      <c r="AL7" s="835"/>
      <c r="AM7" s="835"/>
      <c r="AN7" s="835"/>
      <c r="AO7" s="835"/>
      <c r="AP7" s="835">
        <v>4736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49</v>
      </c>
      <c r="R8" s="819"/>
      <c r="S8" s="819"/>
      <c r="T8" s="819"/>
      <c r="U8" s="819"/>
      <c r="V8" s="819">
        <v>49</v>
      </c>
      <c r="W8" s="819"/>
      <c r="X8" s="819"/>
      <c r="Y8" s="819"/>
      <c r="Z8" s="819"/>
      <c r="AA8" s="819" t="s">
        <v>573</v>
      </c>
      <c r="AB8" s="819"/>
      <c r="AC8" s="819"/>
      <c r="AD8" s="819"/>
      <c r="AE8" s="820"/>
      <c r="AF8" s="821" t="s">
        <v>122</v>
      </c>
      <c r="AG8" s="822"/>
      <c r="AH8" s="822"/>
      <c r="AI8" s="822"/>
      <c r="AJ8" s="823"/>
      <c r="AK8" s="824">
        <v>8</v>
      </c>
      <c r="AL8" s="825"/>
      <c r="AM8" s="825"/>
      <c r="AN8" s="825"/>
      <c r="AO8" s="825"/>
      <c r="AP8" s="825" t="s">
        <v>574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7127</v>
      </c>
      <c r="R23" s="854"/>
      <c r="S23" s="854"/>
      <c r="T23" s="854"/>
      <c r="U23" s="854"/>
      <c r="V23" s="854">
        <v>7001</v>
      </c>
      <c r="W23" s="854"/>
      <c r="X23" s="854"/>
      <c r="Y23" s="854"/>
      <c r="Z23" s="854"/>
      <c r="AA23" s="854">
        <v>126</v>
      </c>
      <c r="AB23" s="854"/>
      <c r="AC23" s="854"/>
      <c r="AD23" s="854"/>
      <c r="AE23" s="855"/>
      <c r="AF23" s="856">
        <v>125</v>
      </c>
      <c r="AG23" s="854"/>
      <c r="AH23" s="854"/>
      <c r="AI23" s="854"/>
      <c r="AJ23" s="857"/>
      <c r="AK23" s="858"/>
      <c r="AL23" s="859"/>
      <c r="AM23" s="859"/>
      <c r="AN23" s="859"/>
      <c r="AO23" s="859"/>
      <c r="AP23" s="854">
        <v>4736</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1773</v>
      </c>
      <c r="R28" s="883"/>
      <c r="S28" s="883"/>
      <c r="T28" s="883"/>
      <c r="U28" s="883"/>
      <c r="V28" s="883">
        <v>1675</v>
      </c>
      <c r="W28" s="883"/>
      <c r="X28" s="883"/>
      <c r="Y28" s="883"/>
      <c r="Z28" s="883"/>
      <c r="AA28" s="883">
        <v>98</v>
      </c>
      <c r="AB28" s="883"/>
      <c r="AC28" s="883"/>
      <c r="AD28" s="883"/>
      <c r="AE28" s="884"/>
      <c r="AF28" s="885">
        <v>98</v>
      </c>
      <c r="AG28" s="883"/>
      <c r="AH28" s="883"/>
      <c r="AI28" s="883"/>
      <c r="AJ28" s="886"/>
      <c r="AK28" s="887">
        <v>117</v>
      </c>
      <c r="AL28" s="878"/>
      <c r="AM28" s="878"/>
      <c r="AN28" s="878"/>
      <c r="AO28" s="878"/>
      <c r="AP28" s="878" t="s">
        <v>573</v>
      </c>
      <c r="AQ28" s="878"/>
      <c r="AR28" s="878"/>
      <c r="AS28" s="878"/>
      <c r="AT28" s="878"/>
      <c r="AU28" s="878" t="s">
        <v>573</v>
      </c>
      <c r="AV28" s="878"/>
      <c r="AW28" s="878"/>
      <c r="AX28" s="878"/>
      <c r="AY28" s="878"/>
      <c r="AZ28" s="879" t="s">
        <v>573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131</v>
      </c>
      <c r="R29" s="819"/>
      <c r="S29" s="819"/>
      <c r="T29" s="819"/>
      <c r="U29" s="819"/>
      <c r="V29" s="819">
        <v>129</v>
      </c>
      <c r="W29" s="819"/>
      <c r="X29" s="819"/>
      <c r="Y29" s="819"/>
      <c r="Z29" s="819"/>
      <c r="AA29" s="819">
        <v>2</v>
      </c>
      <c r="AB29" s="819"/>
      <c r="AC29" s="819"/>
      <c r="AD29" s="819"/>
      <c r="AE29" s="820"/>
      <c r="AF29" s="821">
        <v>2</v>
      </c>
      <c r="AG29" s="822"/>
      <c r="AH29" s="822"/>
      <c r="AI29" s="822"/>
      <c r="AJ29" s="823"/>
      <c r="AK29" s="890">
        <v>58</v>
      </c>
      <c r="AL29" s="891"/>
      <c r="AM29" s="891"/>
      <c r="AN29" s="891"/>
      <c r="AO29" s="891"/>
      <c r="AP29" s="891" t="s">
        <v>573</v>
      </c>
      <c r="AQ29" s="891"/>
      <c r="AR29" s="891"/>
      <c r="AS29" s="891"/>
      <c r="AT29" s="891"/>
      <c r="AU29" s="891" t="s">
        <v>573</v>
      </c>
      <c r="AV29" s="891"/>
      <c r="AW29" s="891"/>
      <c r="AX29" s="891"/>
      <c r="AY29" s="891"/>
      <c r="AZ29" s="892" t="s">
        <v>575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54</v>
      </c>
      <c r="R30" s="819"/>
      <c r="S30" s="819"/>
      <c r="T30" s="819"/>
      <c r="U30" s="819"/>
      <c r="V30" s="819">
        <v>44</v>
      </c>
      <c r="W30" s="819"/>
      <c r="X30" s="819"/>
      <c r="Y30" s="819"/>
      <c r="Z30" s="819"/>
      <c r="AA30" s="819">
        <v>9</v>
      </c>
      <c r="AB30" s="819"/>
      <c r="AC30" s="819"/>
      <c r="AD30" s="819"/>
      <c r="AE30" s="820"/>
      <c r="AF30" s="821">
        <v>143</v>
      </c>
      <c r="AG30" s="822"/>
      <c r="AH30" s="822"/>
      <c r="AI30" s="822"/>
      <c r="AJ30" s="823"/>
      <c r="AK30" s="890" t="s">
        <v>573</v>
      </c>
      <c r="AL30" s="891"/>
      <c r="AM30" s="891"/>
      <c r="AN30" s="891"/>
      <c r="AO30" s="891"/>
      <c r="AP30" s="891">
        <v>80</v>
      </c>
      <c r="AQ30" s="891"/>
      <c r="AR30" s="891"/>
      <c r="AS30" s="891"/>
      <c r="AT30" s="891"/>
      <c r="AU30" s="891" t="s">
        <v>573</v>
      </c>
      <c r="AV30" s="891"/>
      <c r="AW30" s="891"/>
      <c r="AX30" s="891"/>
      <c r="AY30" s="891"/>
      <c r="AZ30" s="892" t="s">
        <v>573</v>
      </c>
      <c r="BA30" s="892"/>
      <c r="BB30" s="892"/>
      <c r="BC30" s="892"/>
      <c r="BD30" s="892"/>
      <c r="BE30" s="888" t="s">
        <v>397</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1174</v>
      </c>
      <c r="R31" s="819"/>
      <c r="S31" s="819"/>
      <c r="T31" s="819"/>
      <c r="U31" s="819"/>
      <c r="V31" s="819">
        <v>1051</v>
      </c>
      <c r="W31" s="819"/>
      <c r="X31" s="819"/>
      <c r="Y31" s="819"/>
      <c r="Z31" s="819"/>
      <c r="AA31" s="819">
        <v>123</v>
      </c>
      <c r="AB31" s="819"/>
      <c r="AC31" s="819"/>
      <c r="AD31" s="819"/>
      <c r="AE31" s="820"/>
      <c r="AF31" s="821">
        <v>1234</v>
      </c>
      <c r="AG31" s="822"/>
      <c r="AH31" s="822"/>
      <c r="AI31" s="822"/>
      <c r="AJ31" s="823"/>
      <c r="AK31" s="890">
        <v>181</v>
      </c>
      <c r="AL31" s="891"/>
      <c r="AM31" s="891"/>
      <c r="AN31" s="891"/>
      <c r="AO31" s="891"/>
      <c r="AP31" s="891">
        <v>1210</v>
      </c>
      <c r="AQ31" s="891"/>
      <c r="AR31" s="891"/>
      <c r="AS31" s="891"/>
      <c r="AT31" s="891"/>
      <c r="AU31" s="891">
        <v>857</v>
      </c>
      <c r="AV31" s="891"/>
      <c r="AW31" s="891"/>
      <c r="AX31" s="891"/>
      <c r="AY31" s="891"/>
      <c r="AZ31" s="892" t="s">
        <v>573</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116</v>
      </c>
      <c r="R32" s="819"/>
      <c r="S32" s="819"/>
      <c r="T32" s="819"/>
      <c r="U32" s="819"/>
      <c r="V32" s="819">
        <v>110</v>
      </c>
      <c r="W32" s="819"/>
      <c r="X32" s="819"/>
      <c r="Y32" s="819"/>
      <c r="Z32" s="819"/>
      <c r="AA32" s="819">
        <v>7</v>
      </c>
      <c r="AB32" s="819"/>
      <c r="AC32" s="819"/>
      <c r="AD32" s="819"/>
      <c r="AE32" s="820"/>
      <c r="AF32" s="821">
        <v>7</v>
      </c>
      <c r="AG32" s="822"/>
      <c r="AH32" s="822"/>
      <c r="AI32" s="822"/>
      <c r="AJ32" s="823"/>
      <c r="AK32" s="890">
        <v>45</v>
      </c>
      <c r="AL32" s="891"/>
      <c r="AM32" s="891"/>
      <c r="AN32" s="891"/>
      <c r="AO32" s="891"/>
      <c r="AP32" s="891">
        <v>93</v>
      </c>
      <c r="AQ32" s="891"/>
      <c r="AR32" s="891"/>
      <c r="AS32" s="891"/>
      <c r="AT32" s="891"/>
      <c r="AU32" s="891">
        <v>47</v>
      </c>
      <c r="AV32" s="891"/>
      <c r="AW32" s="891"/>
      <c r="AX32" s="891"/>
      <c r="AY32" s="891"/>
      <c r="AZ32" s="892" t="s">
        <v>573</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152</v>
      </c>
      <c r="R33" s="819"/>
      <c r="S33" s="819"/>
      <c r="T33" s="819"/>
      <c r="U33" s="819"/>
      <c r="V33" s="819">
        <v>149</v>
      </c>
      <c r="W33" s="819"/>
      <c r="X33" s="819"/>
      <c r="Y33" s="819"/>
      <c r="Z33" s="819"/>
      <c r="AA33" s="819">
        <v>3</v>
      </c>
      <c r="AB33" s="819"/>
      <c r="AC33" s="819"/>
      <c r="AD33" s="819"/>
      <c r="AE33" s="820"/>
      <c r="AF33" s="821">
        <v>3</v>
      </c>
      <c r="AG33" s="822"/>
      <c r="AH33" s="822"/>
      <c r="AI33" s="822"/>
      <c r="AJ33" s="823"/>
      <c r="AK33" s="890">
        <v>36</v>
      </c>
      <c r="AL33" s="891"/>
      <c r="AM33" s="891"/>
      <c r="AN33" s="891"/>
      <c r="AO33" s="891"/>
      <c r="AP33" s="891">
        <v>186</v>
      </c>
      <c r="AQ33" s="891"/>
      <c r="AR33" s="891"/>
      <c r="AS33" s="891"/>
      <c r="AT33" s="891"/>
      <c r="AU33" s="891">
        <v>186</v>
      </c>
      <c r="AV33" s="891"/>
      <c r="AW33" s="891"/>
      <c r="AX33" s="891"/>
      <c r="AY33" s="891"/>
      <c r="AZ33" s="892" t="s">
        <v>576</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1488</v>
      </c>
      <c r="AG63" s="902"/>
      <c r="AH63" s="902"/>
      <c r="AI63" s="902"/>
      <c r="AJ63" s="903"/>
      <c r="AK63" s="904"/>
      <c r="AL63" s="899"/>
      <c r="AM63" s="899"/>
      <c r="AN63" s="899"/>
      <c r="AO63" s="899"/>
      <c r="AP63" s="902">
        <v>1569</v>
      </c>
      <c r="AQ63" s="902"/>
      <c r="AR63" s="902"/>
      <c r="AS63" s="902"/>
      <c r="AT63" s="902"/>
      <c r="AU63" s="902">
        <v>1090</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389</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577</v>
      </c>
      <c r="C68" s="930"/>
      <c r="D68" s="930"/>
      <c r="E68" s="930"/>
      <c r="F68" s="930"/>
      <c r="G68" s="930"/>
      <c r="H68" s="930"/>
      <c r="I68" s="930"/>
      <c r="J68" s="930"/>
      <c r="K68" s="930"/>
      <c r="L68" s="930"/>
      <c r="M68" s="930"/>
      <c r="N68" s="930"/>
      <c r="O68" s="930"/>
      <c r="P68" s="931"/>
      <c r="Q68" s="932">
        <v>392</v>
      </c>
      <c r="R68" s="926"/>
      <c r="S68" s="926"/>
      <c r="T68" s="926"/>
      <c r="U68" s="926"/>
      <c r="V68" s="926">
        <v>378</v>
      </c>
      <c r="W68" s="926"/>
      <c r="X68" s="926"/>
      <c r="Y68" s="926"/>
      <c r="Z68" s="926"/>
      <c r="AA68" s="926">
        <v>13</v>
      </c>
      <c r="AB68" s="926"/>
      <c r="AC68" s="926"/>
      <c r="AD68" s="926"/>
      <c r="AE68" s="926"/>
      <c r="AF68" s="926">
        <v>13</v>
      </c>
      <c r="AG68" s="926"/>
      <c r="AH68" s="926"/>
      <c r="AI68" s="926"/>
      <c r="AJ68" s="926"/>
      <c r="AK68" s="926">
        <v>28</v>
      </c>
      <c r="AL68" s="926"/>
      <c r="AM68" s="926"/>
      <c r="AN68" s="926"/>
      <c r="AO68" s="926"/>
      <c r="AP68" s="926">
        <v>450</v>
      </c>
      <c r="AQ68" s="926"/>
      <c r="AR68" s="926"/>
      <c r="AS68" s="926"/>
      <c r="AT68" s="926"/>
      <c r="AU68" s="926">
        <v>90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578</v>
      </c>
      <c r="C69" s="934"/>
      <c r="D69" s="934"/>
      <c r="E69" s="934"/>
      <c r="F69" s="934"/>
      <c r="G69" s="934"/>
      <c r="H69" s="934"/>
      <c r="I69" s="934"/>
      <c r="J69" s="934"/>
      <c r="K69" s="934"/>
      <c r="L69" s="934"/>
      <c r="M69" s="934"/>
      <c r="N69" s="934"/>
      <c r="O69" s="934"/>
      <c r="P69" s="935"/>
      <c r="Q69" s="936">
        <v>4314</v>
      </c>
      <c r="R69" s="891"/>
      <c r="S69" s="891"/>
      <c r="T69" s="891"/>
      <c r="U69" s="891"/>
      <c r="V69" s="891">
        <v>3255</v>
      </c>
      <c r="W69" s="891"/>
      <c r="X69" s="891"/>
      <c r="Y69" s="891"/>
      <c r="Z69" s="891"/>
      <c r="AA69" s="891">
        <v>1059</v>
      </c>
      <c r="AB69" s="891"/>
      <c r="AC69" s="891"/>
      <c r="AD69" s="891"/>
      <c r="AE69" s="891"/>
      <c r="AF69" s="891">
        <v>38</v>
      </c>
      <c r="AG69" s="891"/>
      <c r="AH69" s="891"/>
      <c r="AI69" s="891"/>
      <c r="AJ69" s="891"/>
      <c r="AK69" s="891">
        <v>1106</v>
      </c>
      <c r="AL69" s="891"/>
      <c r="AM69" s="891"/>
      <c r="AN69" s="891"/>
      <c r="AO69" s="891"/>
      <c r="AP69" s="891">
        <v>960</v>
      </c>
      <c r="AQ69" s="891"/>
      <c r="AR69" s="891"/>
      <c r="AS69" s="891"/>
      <c r="AT69" s="891"/>
      <c r="AU69" s="891">
        <v>63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579</v>
      </c>
      <c r="C70" s="934"/>
      <c r="D70" s="934"/>
      <c r="E70" s="934"/>
      <c r="F70" s="934"/>
      <c r="G70" s="934"/>
      <c r="H70" s="934"/>
      <c r="I70" s="934"/>
      <c r="J70" s="934"/>
      <c r="K70" s="934"/>
      <c r="L70" s="934"/>
      <c r="M70" s="934"/>
      <c r="N70" s="934"/>
      <c r="O70" s="934"/>
      <c r="P70" s="935"/>
      <c r="Q70" s="936">
        <v>17364</v>
      </c>
      <c r="R70" s="891"/>
      <c r="S70" s="891"/>
      <c r="T70" s="891"/>
      <c r="U70" s="891"/>
      <c r="V70" s="891">
        <v>16827</v>
      </c>
      <c r="W70" s="891"/>
      <c r="X70" s="891"/>
      <c r="Y70" s="891"/>
      <c r="Z70" s="891"/>
      <c r="AA70" s="891">
        <v>537</v>
      </c>
      <c r="AB70" s="891"/>
      <c r="AC70" s="891"/>
      <c r="AD70" s="891"/>
      <c r="AE70" s="891"/>
      <c r="AF70" s="891">
        <v>537</v>
      </c>
      <c r="AG70" s="891"/>
      <c r="AH70" s="891"/>
      <c r="AI70" s="891"/>
      <c r="AJ70" s="891"/>
      <c r="AK70" s="891">
        <v>2533</v>
      </c>
      <c r="AL70" s="891"/>
      <c r="AM70" s="891"/>
      <c r="AN70" s="891"/>
      <c r="AO70" s="891"/>
      <c r="AP70" s="891" t="s">
        <v>573</v>
      </c>
      <c r="AQ70" s="891"/>
      <c r="AR70" s="891"/>
      <c r="AS70" s="891"/>
      <c r="AT70" s="891"/>
      <c r="AU70" s="891" t="s">
        <v>573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580</v>
      </c>
      <c r="C71" s="934"/>
      <c r="D71" s="934"/>
      <c r="E71" s="934"/>
      <c r="F71" s="934"/>
      <c r="G71" s="934"/>
      <c r="H71" s="934"/>
      <c r="I71" s="934"/>
      <c r="J71" s="934"/>
      <c r="K71" s="934"/>
      <c r="L71" s="934"/>
      <c r="M71" s="934"/>
      <c r="N71" s="934"/>
      <c r="O71" s="934"/>
      <c r="P71" s="935"/>
      <c r="Q71" s="936">
        <v>824</v>
      </c>
      <c r="R71" s="891"/>
      <c r="S71" s="891"/>
      <c r="T71" s="891"/>
      <c r="U71" s="891"/>
      <c r="V71" s="891">
        <v>814</v>
      </c>
      <c r="W71" s="891"/>
      <c r="X71" s="891"/>
      <c r="Y71" s="891"/>
      <c r="Z71" s="891"/>
      <c r="AA71" s="891">
        <v>9</v>
      </c>
      <c r="AB71" s="891"/>
      <c r="AC71" s="891"/>
      <c r="AD71" s="891"/>
      <c r="AE71" s="891"/>
      <c r="AF71" s="891">
        <v>9</v>
      </c>
      <c r="AG71" s="891"/>
      <c r="AH71" s="891"/>
      <c r="AI71" s="891"/>
      <c r="AJ71" s="891"/>
      <c r="AK71" s="891">
        <v>41</v>
      </c>
      <c r="AL71" s="891"/>
      <c r="AM71" s="891"/>
      <c r="AN71" s="891"/>
      <c r="AO71" s="891"/>
      <c r="AP71" s="891" t="s">
        <v>573</v>
      </c>
      <c r="AQ71" s="891"/>
      <c r="AR71" s="891"/>
      <c r="AS71" s="891"/>
      <c r="AT71" s="891"/>
      <c r="AU71" s="891" t="s">
        <v>573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581</v>
      </c>
      <c r="C72" s="934"/>
      <c r="D72" s="934"/>
      <c r="E72" s="934"/>
      <c r="F72" s="934"/>
      <c r="G72" s="934"/>
      <c r="H72" s="934"/>
      <c r="I72" s="934"/>
      <c r="J72" s="934"/>
      <c r="K72" s="934"/>
      <c r="L72" s="934"/>
      <c r="M72" s="934"/>
      <c r="N72" s="934"/>
      <c r="O72" s="934"/>
      <c r="P72" s="935"/>
      <c r="Q72" s="936">
        <v>130386</v>
      </c>
      <c r="R72" s="891"/>
      <c r="S72" s="891"/>
      <c r="T72" s="891"/>
      <c r="U72" s="891"/>
      <c r="V72" s="891">
        <v>126664</v>
      </c>
      <c r="W72" s="891"/>
      <c r="X72" s="891"/>
      <c r="Y72" s="891"/>
      <c r="Z72" s="891"/>
      <c r="AA72" s="891">
        <v>3722</v>
      </c>
      <c r="AB72" s="891"/>
      <c r="AC72" s="891"/>
      <c r="AD72" s="891"/>
      <c r="AE72" s="891"/>
      <c r="AF72" s="891">
        <v>3722</v>
      </c>
      <c r="AG72" s="891"/>
      <c r="AH72" s="891"/>
      <c r="AI72" s="891"/>
      <c r="AJ72" s="891"/>
      <c r="AK72" s="891">
        <v>1926</v>
      </c>
      <c r="AL72" s="891"/>
      <c r="AM72" s="891"/>
      <c r="AN72" s="891"/>
      <c r="AO72" s="891"/>
      <c r="AP72" s="891" t="s">
        <v>573</v>
      </c>
      <c r="AQ72" s="891"/>
      <c r="AR72" s="891"/>
      <c r="AS72" s="891"/>
      <c r="AT72" s="891"/>
      <c r="AU72" s="891" t="s">
        <v>576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582</v>
      </c>
      <c r="C73" s="934"/>
      <c r="D73" s="934"/>
      <c r="E73" s="934"/>
      <c r="F73" s="934"/>
      <c r="G73" s="934"/>
      <c r="H73" s="934"/>
      <c r="I73" s="934"/>
      <c r="J73" s="934"/>
      <c r="K73" s="934"/>
      <c r="L73" s="934"/>
      <c r="M73" s="934"/>
      <c r="N73" s="934"/>
      <c r="O73" s="934"/>
      <c r="P73" s="935"/>
      <c r="Q73" s="936">
        <v>1435</v>
      </c>
      <c r="R73" s="891"/>
      <c r="S73" s="891"/>
      <c r="T73" s="891"/>
      <c r="U73" s="891"/>
      <c r="V73" s="891">
        <v>1241</v>
      </c>
      <c r="W73" s="891"/>
      <c r="X73" s="891"/>
      <c r="Y73" s="891"/>
      <c r="Z73" s="891"/>
      <c r="AA73" s="891">
        <v>191</v>
      </c>
      <c r="AB73" s="891"/>
      <c r="AC73" s="891"/>
      <c r="AD73" s="891"/>
      <c r="AE73" s="891"/>
      <c r="AF73" s="891">
        <v>194</v>
      </c>
      <c r="AG73" s="891"/>
      <c r="AH73" s="891"/>
      <c r="AI73" s="891"/>
      <c r="AJ73" s="891"/>
      <c r="AK73" s="891">
        <v>100</v>
      </c>
      <c r="AL73" s="891"/>
      <c r="AM73" s="891"/>
      <c r="AN73" s="891"/>
      <c r="AO73" s="891"/>
      <c r="AP73" s="891">
        <v>10217</v>
      </c>
      <c r="AQ73" s="891"/>
      <c r="AR73" s="891"/>
      <c r="AS73" s="891"/>
      <c r="AT73" s="891"/>
      <c r="AU73" s="891">
        <v>464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583</v>
      </c>
      <c r="C74" s="934"/>
      <c r="D74" s="934"/>
      <c r="E74" s="934"/>
      <c r="F74" s="934"/>
      <c r="G74" s="934"/>
      <c r="H74" s="934"/>
      <c r="I74" s="934"/>
      <c r="J74" s="934"/>
      <c r="K74" s="934"/>
      <c r="L74" s="934"/>
      <c r="M74" s="934"/>
      <c r="N74" s="934"/>
      <c r="O74" s="934"/>
      <c r="P74" s="935"/>
      <c r="Q74" s="936">
        <v>3435</v>
      </c>
      <c r="R74" s="891"/>
      <c r="S74" s="891"/>
      <c r="T74" s="891"/>
      <c r="U74" s="891"/>
      <c r="V74" s="891">
        <v>3016</v>
      </c>
      <c r="W74" s="891"/>
      <c r="X74" s="891"/>
      <c r="Y74" s="891"/>
      <c r="Z74" s="891"/>
      <c r="AA74" s="891">
        <v>419</v>
      </c>
      <c r="AB74" s="891"/>
      <c r="AC74" s="891"/>
      <c r="AD74" s="891"/>
      <c r="AE74" s="891"/>
      <c r="AF74" s="891">
        <v>377</v>
      </c>
      <c r="AG74" s="891"/>
      <c r="AH74" s="891"/>
      <c r="AI74" s="891"/>
      <c r="AJ74" s="891"/>
      <c r="AK74" s="891">
        <v>76</v>
      </c>
      <c r="AL74" s="891"/>
      <c r="AM74" s="891"/>
      <c r="AN74" s="891"/>
      <c r="AO74" s="891"/>
      <c r="AP74" s="891" t="s">
        <v>573</v>
      </c>
      <c r="AQ74" s="891"/>
      <c r="AR74" s="891"/>
      <c r="AS74" s="891"/>
      <c r="AT74" s="891"/>
      <c r="AU74" s="891" t="s">
        <v>573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584</v>
      </c>
      <c r="C75" s="934"/>
      <c r="D75" s="934"/>
      <c r="E75" s="934"/>
      <c r="F75" s="934"/>
      <c r="G75" s="934"/>
      <c r="H75" s="934"/>
      <c r="I75" s="934"/>
      <c r="J75" s="934"/>
      <c r="K75" s="934"/>
      <c r="L75" s="934"/>
      <c r="M75" s="934"/>
      <c r="N75" s="934"/>
      <c r="O75" s="934"/>
      <c r="P75" s="935"/>
      <c r="Q75" s="939">
        <v>39</v>
      </c>
      <c r="R75" s="940"/>
      <c r="S75" s="940"/>
      <c r="T75" s="940"/>
      <c r="U75" s="890"/>
      <c r="V75" s="941">
        <v>31</v>
      </c>
      <c r="W75" s="940"/>
      <c r="X75" s="940"/>
      <c r="Y75" s="940"/>
      <c r="Z75" s="890"/>
      <c r="AA75" s="941">
        <v>8</v>
      </c>
      <c r="AB75" s="940"/>
      <c r="AC75" s="940"/>
      <c r="AD75" s="940"/>
      <c r="AE75" s="890"/>
      <c r="AF75" s="941">
        <v>8</v>
      </c>
      <c r="AG75" s="940"/>
      <c r="AH75" s="940"/>
      <c r="AI75" s="940"/>
      <c r="AJ75" s="890"/>
      <c r="AK75" s="941">
        <v>4</v>
      </c>
      <c r="AL75" s="940"/>
      <c r="AM75" s="940"/>
      <c r="AN75" s="940"/>
      <c r="AO75" s="890"/>
      <c r="AP75" s="941" t="s">
        <v>573</v>
      </c>
      <c r="AQ75" s="940"/>
      <c r="AR75" s="940"/>
      <c r="AS75" s="940"/>
      <c r="AT75" s="890"/>
      <c r="AU75" s="941" t="s">
        <v>573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4898</v>
      </c>
      <c r="AG88" s="902"/>
      <c r="AH88" s="902"/>
      <c r="AI88" s="902"/>
      <c r="AJ88" s="902"/>
      <c r="AK88" s="899"/>
      <c r="AL88" s="899"/>
      <c r="AM88" s="899"/>
      <c r="AN88" s="899"/>
      <c r="AO88" s="899"/>
      <c r="AP88" s="902">
        <v>11627</v>
      </c>
      <c r="AQ88" s="902"/>
      <c r="AR88" s="902"/>
      <c r="AS88" s="902"/>
      <c r="AT88" s="902"/>
      <c r="AU88" s="902">
        <v>617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299</v>
      </c>
      <c r="AG109" s="955"/>
      <c r="AH109" s="955"/>
      <c r="AI109" s="955"/>
      <c r="AJ109" s="956"/>
      <c r="AK109" s="954" t="s">
        <v>298</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299</v>
      </c>
      <c r="BW109" s="955"/>
      <c r="BX109" s="955"/>
      <c r="BY109" s="955"/>
      <c r="BZ109" s="956"/>
      <c r="CA109" s="954" t="s">
        <v>298</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299</v>
      </c>
      <c r="DM109" s="955"/>
      <c r="DN109" s="955"/>
      <c r="DO109" s="955"/>
      <c r="DP109" s="956"/>
      <c r="DQ109" s="954" t="s">
        <v>298</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467233</v>
      </c>
      <c r="AB110" s="962"/>
      <c r="AC110" s="962"/>
      <c r="AD110" s="962"/>
      <c r="AE110" s="963"/>
      <c r="AF110" s="964">
        <v>464984</v>
      </c>
      <c r="AG110" s="962"/>
      <c r="AH110" s="962"/>
      <c r="AI110" s="962"/>
      <c r="AJ110" s="963"/>
      <c r="AK110" s="964">
        <v>480541</v>
      </c>
      <c r="AL110" s="962"/>
      <c r="AM110" s="962"/>
      <c r="AN110" s="962"/>
      <c r="AO110" s="963"/>
      <c r="AP110" s="965">
        <v>17.399999999999999</v>
      </c>
      <c r="AQ110" s="966"/>
      <c r="AR110" s="966"/>
      <c r="AS110" s="966"/>
      <c r="AT110" s="967"/>
      <c r="AU110" s="968" t="s">
        <v>67</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4528219</v>
      </c>
      <c r="BR110" s="997"/>
      <c r="BS110" s="997"/>
      <c r="BT110" s="997"/>
      <c r="BU110" s="997"/>
      <c r="BV110" s="997">
        <v>4591323</v>
      </c>
      <c r="BW110" s="997"/>
      <c r="BX110" s="997"/>
      <c r="BY110" s="997"/>
      <c r="BZ110" s="997"/>
      <c r="CA110" s="997">
        <v>4736244</v>
      </c>
      <c r="CB110" s="997"/>
      <c r="CC110" s="997"/>
      <c r="CD110" s="997"/>
      <c r="CE110" s="997"/>
      <c r="CF110" s="1011">
        <v>171.4</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431</v>
      </c>
      <c r="DM110" s="997"/>
      <c r="DN110" s="997"/>
      <c r="DO110" s="997"/>
      <c r="DP110" s="997"/>
      <c r="DQ110" s="997" t="s">
        <v>122</v>
      </c>
      <c r="DR110" s="997"/>
      <c r="DS110" s="997"/>
      <c r="DT110" s="997"/>
      <c r="DU110" s="997"/>
      <c r="DV110" s="998" t="s">
        <v>432</v>
      </c>
      <c r="DW110" s="998"/>
      <c r="DX110" s="998"/>
      <c r="DY110" s="998"/>
      <c r="DZ110" s="999"/>
    </row>
    <row r="111" spans="1:131" s="226" customFormat="1" ht="26.25" customHeight="1" x14ac:dyDescent="0.15">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122</v>
      </c>
      <c r="AG111" s="1004"/>
      <c r="AH111" s="1004"/>
      <c r="AI111" s="1004"/>
      <c r="AJ111" s="1005"/>
      <c r="AK111" s="1006" t="s">
        <v>430</v>
      </c>
      <c r="AL111" s="1004"/>
      <c r="AM111" s="1004"/>
      <c r="AN111" s="1004"/>
      <c r="AO111" s="1005"/>
      <c r="AP111" s="1007" t="s">
        <v>434</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t="s">
        <v>436</v>
      </c>
      <c r="BR111" s="990"/>
      <c r="BS111" s="990"/>
      <c r="BT111" s="990"/>
      <c r="BU111" s="990"/>
      <c r="BV111" s="990" t="s">
        <v>436</v>
      </c>
      <c r="BW111" s="990"/>
      <c r="BX111" s="990"/>
      <c r="BY111" s="990"/>
      <c r="BZ111" s="990"/>
      <c r="CA111" s="990" t="s">
        <v>431</v>
      </c>
      <c r="CB111" s="990"/>
      <c r="CC111" s="990"/>
      <c r="CD111" s="990"/>
      <c r="CE111" s="990"/>
      <c r="CF111" s="984" t="s">
        <v>430</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434</v>
      </c>
      <c r="DM111" s="990"/>
      <c r="DN111" s="990"/>
      <c r="DO111" s="990"/>
      <c r="DP111" s="990"/>
      <c r="DQ111" s="990" t="s">
        <v>431</v>
      </c>
      <c r="DR111" s="990"/>
      <c r="DS111" s="990"/>
      <c r="DT111" s="990"/>
      <c r="DU111" s="990"/>
      <c r="DV111" s="991" t="s">
        <v>436</v>
      </c>
      <c r="DW111" s="991"/>
      <c r="DX111" s="991"/>
      <c r="DY111" s="991"/>
      <c r="DZ111" s="992"/>
    </row>
    <row r="112" spans="1:131" s="226" customFormat="1" ht="26.25" customHeight="1" x14ac:dyDescent="0.15">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431</v>
      </c>
      <c r="AB112" s="1029"/>
      <c r="AC112" s="1029"/>
      <c r="AD112" s="1029"/>
      <c r="AE112" s="1030"/>
      <c r="AF112" s="1031" t="s">
        <v>431</v>
      </c>
      <c r="AG112" s="1029"/>
      <c r="AH112" s="1029"/>
      <c r="AI112" s="1029"/>
      <c r="AJ112" s="1030"/>
      <c r="AK112" s="1031" t="s">
        <v>431</v>
      </c>
      <c r="AL112" s="1029"/>
      <c r="AM112" s="1029"/>
      <c r="AN112" s="1029"/>
      <c r="AO112" s="1030"/>
      <c r="AP112" s="1032" t="s">
        <v>434</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1209149</v>
      </c>
      <c r="BR112" s="990"/>
      <c r="BS112" s="990"/>
      <c r="BT112" s="990"/>
      <c r="BU112" s="990"/>
      <c r="BV112" s="990">
        <v>1149166</v>
      </c>
      <c r="BW112" s="990"/>
      <c r="BX112" s="990"/>
      <c r="BY112" s="990"/>
      <c r="BZ112" s="990"/>
      <c r="CA112" s="990">
        <v>1088704</v>
      </c>
      <c r="CB112" s="990"/>
      <c r="CC112" s="990"/>
      <c r="CD112" s="990"/>
      <c r="CE112" s="990"/>
      <c r="CF112" s="984">
        <v>39.4</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434</v>
      </c>
      <c r="DH112" s="990"/>
      <c r="DI112" s="990"/>
      <c r="DJ112" s="990"/>
      <c r="DK112" s="990"/>
      <c r="DL112" s="990" t="s">
        <v>434</v>
      </c>
      <c r="DM112" s="990"/>
      <c r="DN112" s="990"/>
      <c r="DO112" s="990"/>
      <c r="DP112" s="990"/>
      <c r="DQ112" s="990" t="s">
        <v>430</v>
      </c>
      <c r="DR112" s="990"/>
      <c r="DS112" s="990"/>
      <c r="DT112" s="990"/>
      <c r="DU112" s="990"/>
      <c r="DV112" s="991" t="s">
        <v>434</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105713</v>
      </c>
      <c r="AB113" s="1004"/>
      <c r="AC113" s="1004"/>
      <c r="AD113" s="1004"/>
      <c r="AE113" s="1005"/>
      <c r="AF113" s="1006">
        <v>86486</v>
      </c>
      <c r="AG113" s="1004"/>
      <c r="AH113" s="1004"/>
      <c r="AI113" s="1004"/>
      <c r="AJ113" s="1005"/>
      <c r="AK113" s="1006">
        <v>85164</v>
      </c>
      <c r="AL113" s="1004"/>
      <c r="AM113" s="1004"/>
      <c r="AN113" s="1004"/>
      <c r="AO113" s="1005"/>
      <c r="AP113" s="1007">
        <v>3.1</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677138</v>
      </c>
      <c r="BR113" s="990"/>
      <c r="BS113" s="990"/>
      <c r="BT113" s="990"/>
      <c r="BU113" s="990"/>
      <c r="BV113" s="990">
        <v>637740</v>
      </c>
      <c r="BW113" s="990"/>
      <c r="BX113" s="990"/>
      <c r="BY113" s="990"/>
      <c r="BZ113" s="990"/>
      <c r="CA113" s="990">
        <v>616570</v>
      </c>
      <c r="CB113" s="990"/>
      <c r="CC113" s="990"/>
      <c r="CD113" s="990"/>
      <c r="CE113" s="990"/>
      <c r="CF113" s="984">
        <v>22.3</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434</v>
      </c>
      <c r="DH113" s="1029"/>
      <c r="DI113" s="1029"/>
      <c r="DJ113" s="1029"/>
      <c r="DK113" s="1030"/>
      <c r="DL113" s="1031" t="s">
        <v>434</v>
      </c>
      <c r="DM113" s="1029"/>
      <c r="DN113" s="1029"/>
      <c r="DO113" s="1029"/>
      <c r="DP113" s="1030"/>
      <c r="DQ113" s="1031" t="s">
        <v>434</v>
      </c>
      <c r="DR113" s="1029"/>
      <c r="DS113" s="1029"/>
      <c r="DT113" s="1029"/>
      <c r="DU113" s="1030"/>
      <c r="DV113" s="1032" t="s">
        <v>431</v>
      </c>
      <c r="DW113" s="1033"/>
      <c r="DX113" s="1033"/>
      <c r="DY113" s="1033"/>
      <c r="DZ113" s="1034"/>
    </row>
    <row r="114" spans="1:130" s="226" customFormat="1" ht="26.25" customHeight="1" x14ac:dyDescent="0.15">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3835</v>
      </c>
      <c r="AB114" s="1029"/>
      <c r="AC114" s="1029"/>
      <c r="AD114" s="1029"/>
      <c r="AE114" s="1030"/>
      <c r="AF114" s="1031">
        <v>9950</v>
      </c>
      <c r="AG114" s="1029"/>
      <c r="AH114" s="1029"/>
      <c r="AI114" s="1029"/>
      <c r="AJ114" s="1030"/>
      <c r="AK114" s="1031">
        <v>24419</v>
      </c>
      <c r="AL114" s="1029"/>
      <c r="AM114" s="1029"/>
      <c r="AN114" s="1029"/>
      <c r="AO114" s="1030"/>
      <c r="AP114" s="1032">
        <v>0.9</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620795</v>
      </c>
      <c r="BR114" s="990"/>
      <c r="BS114" s="990"/>
      <c r="BT114" s="990"/>
      <c r="BU114" s="990"/>
      <c r="BV114" s="990">
        <v>563447</v>
      </c>
      <c r="BW114" s="990"/>
      <c r="BX114" s="990"/>
      <c r="BY114" s="990"/>
      <c r="BZ114" s="990"/>
      <c r="CA114" s="990">
        <v>551131</v>
      </c>
      <c r="CB114" s="990"/>
      <c r="CC114" s="990"/>
      <c r="CD114" s="990"/>
      <c r="CE114" s="990"/>
      <c r="CF114" s="984">
        <v>19.899999999999999</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430</v>
      </c>
      <c r="DM114" s="1029"/>
      <c r="DN114" s="1029"/>
      <c r="DO114" s="1029"/>
      <c r="DP114" s="1030"/>
      <c r="DQ114" s="1031" t="s">
        <v>436</v>
      </c>
      <c r="DR114" s="1029"/>
      <c r="DS114" s="1029"/>
      <c r="DT114" s="1029"/>
      <c r="DU114" s="1030"/>
      <c r="DV114" s="1032" t="s">
        <v>436</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810</v>
      </c>
      <c r="AB115" s="1004"/>
      <c r="AC115" s="1004"/>
      <c r="AD115" s="1004"/>
      <c r="AE115" s="1005"/>
      <c r="AF115" s="1006">
        <v>497</v>
      </c>
      <c r="AG115" s="1004"/>
      <c r="AH115" s="1004"/>
      <c r="AI115" s="1004"/>
      <c r="AJ115" s="1005"/>
      <c r="AK115" s="1006">
        <v>274</v>
      </c>
      <c r="AL115" s="1004"/>
      <c r="AM115" s="1004"/>
      <c r="AN115" s="1004"/>
      <c r="AO115" s="1005"/>
      <c r="AP115" s="1007">
        <v>0</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431</v>
      </c>
      <c r="BR115" s="990"/>
      <c r="BS115" s="990"/>
      <c r="BT115" s="990"/>
      <c r="BU115" s="990"/>
      <c r="BV115" s="990" t="s">
        <v>431</v>
      </c>
      <c r="BW115" s="990"/>
      <c r="BX115" s="990"/>
      <c r="BY115" s="990"/>
      <c r="BZ115" s="990"/>
      <c r="CA115" s="990" t="s">
        <v>122</v>
      </c>
      <c r="CB115" s="990"/>
      <c r="CC115" s="990"/>
      <c r="CD115" s="990"/>
      <c r="CE115" s="990"/>
      <c r="CF115" s="984" t="s">
        <v>432</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431</v>
      </c>
      <c r="DM115" s="1029"/>
      <c r="DN115" s="1029"/>
      <c r="DO115" s="1029"/>
      <c r="DP115" s="1030"/>
      <c r="DQ115" s="1031" t="s">
        <v>430</v>
      </c>
      <c r="DR115" s="1029"/>
      <c r="DS115" s="1029"/>
      <c r="DT115" s="1029"/>
      <c r="DU115" s="1030"/>
      <c r="DV115" s="1032" t="s">
        <v>434</v>
      </c>
      <c r="DW115" s="1033"/>
      <c r="DX115" s="1033"/>
      <c r="DY115" s="1033"/>
      <c r="DZ115" s="1034"/>
    </row>
    <row r="116" spans="1:130" s="226" customFormat="1" ht="26.25" customHeight="1" x14ac:dyDescent="0.15">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432</v>
      </c>
      <c r="AG116" s="1029"/>
      <c r="AH116" s="1029"/>
      <c r="AI116" s="1029"/>
      <c r="AJ116" s="1030"/>
      <c r="AK116" s="1031" t="s">
        <v>434</v>
      </c>
      <c r="AL116" s="1029"/>
      <c r="AM116" s="1029"/>
      <c r="AN116" s="1029"/>
      <c r="AO116" s="1030"/>
      <c r="AP116" s="1032" t="s">
        <v>436</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436</v>
      </c>
      <c r="BR116" s="990"/>
      <c r="BS116" s="990"/>
      <c r="BT116" s="990"/>
      <c r="BU116" s="990"/>
      <c r="BV116" s="990" t="s">
        <v>122</v>
      </c>
      <c r="BW116" s="990"/>
      <c r="BX116" s="990"/>
      <c r="BY116" s="990"/>
      <c r="BZ116" s="990"/>
      <c r="CA116" s="990" t="s">
        <v>436</v>
      </c>
      <c r="CB116" s="990"/>
      <c r="CC116" s="990"/>
      <c r="CD116" s="990"/>
      <c r="CE116" s="990"/>
      <c r="CF116" s="984" t="s">
        <v>431</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432</v>
      </c>
      <c r="DH116" s="1029"/>
      <c r="DI116" s="1029"/>
      <c r="DJ116" s="1029"/>
      <c r="DK116" s="1030"/>
      <c r="DL116" s="1031" t="s">
        <v>436</v>
      </c>
      <c r="DM116" s="1029"/>
      <c r="DN116" s="1029"/>
      <c r="DO116" s="1029"/>
      <c r="DP116" s="1030"/>
      <c r="DQ116" s="1031" t="s">
        <v>432</v>
      </c>
      <c r="DR116" s="1029"/>
      <c r="DS116" s="1029"/>
      <c r="DT116" s="1029"/>
      <c r="DU116" s="1030"/>
      <c r="DV116" s="1032" t="s">
        <v>434</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577591</v>
      </c>
      <c r="AB117" s="1047"/>
      <c r="AC117" s="1047"/>
      <c r="AD117" s="1047"/>
      <c r="AE117" s="1048"/>
      <c r="AF117" s="1049">
        <v>561917</v>
      </c>
      <c r="AG117" s="1047"/>
      <c r="AH117" s="1047"/>
      <c r="AI117" s="1047"/>
      <c r="AJ117" s="1048"/>
      <c r="AK117" s="1049">
        <v>590398</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431</v>
      </c>
      <c r="BW117" s="990"/>
      <c r="BX117" s="990"/>
      <c r="BY117" s="990"/>
      <c r="BZ117" s="990"/>
      <c r="CA117" s="990" t="s">
        <v>430</v>
      </c>
      <c r="CB117" s="990"/>
      <c r="CC117" s="990"/>
      <c r="CD117" s="990"/>
      <c r="CE117" s="990"/>
      <c r="CF117" s="984" t="s">
        <v>430</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432</v>
      </c>
      <c r="DH117" s="1029"/>
      <c r="DI117" s="1029"/>
      <c r="DJ117" s="1029"/>
      <c r="DK117" s="1030"/>
      <c r="DL117" s="1031" t="s">
        <v>431</v>
      </c>
      <c r="DM117" s="1029"/>
      <c r="DN117" s="1029"/>
      <c r="DO117" s="1029"/>
      <c r="DP117" s="1030"/>
      <c r="DQ117" s="1031" t="s">
        <v>430</v>
      </c>
      <c r="DR117" s="1029"/>
      <c r="DS117" s="1029"/>
      <c r="DT117" s="1029"/>
      <c r="DU117" s="1030"/>
      <c r="DV117" s="1032" t="s">
        <v>431</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299</v>
      </c>
      <c r="AG118" s="955"/>
      <c r="AH118" s="955"/>
      <c r="AI118" s="955"/>
      <c r="AJ118" s="956"/>
      <c r="AK118" s="954" t="s">
        <v>298</v>
      </c>
      <c r="AL118" s="955"/>
      <c r="AM118" s="955"/>
      <c r="AN118" s="955"/>
      <c r="AO118" s="956"/>
      <c r="AP118" s="1041" t="s">
        <v>424</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430</v>
      </c>
      <c r="BW118" s="1068"/>
      <c r="BX118" s="1068"/>
      <c r="BY118" s="1068"/>
      <c r="BZ118" s="1068"/>
      <c r="CA118" s="1068" t="s">
        <v>430</v>
      </c>
      <c r="CB118" s="1068"/>
      <c r="CC118" s="1068"/>
      <c r="CD118" s="1068"/>
      <c r="CE118" s="1068"/>
      <c r="CF118" s="984" t="s">
        <v>122</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431</v>
      </c>
      <c r="DH118" s="1029"/>
      <c r="DI118" s="1029"/>
      <c r="DJ118" s="1029"/>
      <c r="DK118" s="1030"/>
      <c r="DL118" s="1031" t="s">
        <v>430</v>
      </c>
      <c r="DM118" s="1029"/>
      <c r="DN118" s="1029"/>
      <c r="DO118" s="1029"/>
      <c r="DP118" s="1030"/>
      <c r="DQ118" s="1031" t="s">
        <v>430</v>
      </c>
      <c r="DR118" s="1029"/>
      <c r="DS118" s="1029"/>
      <c r="DT118" s="1029"/>
      <c r="DU118" s="1030"/>
      <c r="DV118" s="1032" t="s">
        <v>122</v>
      </c>
      <c r="DW118" s="1033"/>
      <c r="DX118" s="1033"/>
      <c r="DY118" s="1033"/>
      <c r="DZ118" s="1034"/>
    </row>
    <row r="119" spans="1:130" s="226" customFormat="1" ht="26.25" customHeight="1" x14ac:dyDescent="0.15">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430</v>
      </c>
      <c r="AB119" s="962"/>
      <c r="AC119" s="962"/>
      <c r="AD119" s="962"/>
      <c r="AE119" s="963"/>
      <c r="AF119" s="964" t="s">
        <v>431</v>
      </c>
      <c r="AG119" s="962"/>
      <c r="AH119" s="962"/>
      <c r="AI119" s="962"/>
      <c r="AJ119" s="963"/>
      <c r="AK119" s="964" t="s">
        <v>430</v>
      </c>
      <c r="AL119" s="962"/>
      <c r="AM119" s="962"/>
      <c r="AN119" s="962"/>
      <c r="AO119" s="963"/>
      <c r="AP119" s="965" t="s">
        <v>122</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459</v>
      </c>
      <c r="BP119" s="1076"/>
      <c r="BQ119" s="1067">
        <v>7035301</v>
      </c>
      <c r="BR119" s="1068"/>
      <c r="BS119" s="1068"/>
      <c r="BT119" s="1068"/>
      <c r="BU119" s="1068"/>
      <c r="BV119" s="1068">
        <v>6941676</v>
      </c>
      <c r="BW119" s="1068"/>
      <c r="BX119" s="1068"/>
      <c r="BY119" s="1068"/>
      <c r="BZ119" s="1068"/>
      <c r="CA119" s="1068">
        <v>6992649</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430</v>
      </c>
      <c r="DM119" s="1054"/>
      <c r="DN119" s="1054"/>
      <c r="DO119" s="1054"/>
      <c r="DP119" s="1055"/>
      <c r="DQ119" s="1053" t="s">
        <v>430</v>
      </c>
      <c r="DR119" s="1054"/>
      <c r="DS119" s="1054"/>
      <c r="DT119" s="1054"/>
      <c r="DU119" s="1055"/>
      <c r="DV119" s="1056" t="s">
        <v>430</v>
      </c>
      <c r="DW119" s="1057"/>
      <c r="DX119" s="1057"/>
      <c r="DY119" s="1057"/>
      <c r="DZ119" s="1058"/>
    </row>
    <row r="120" spans="1:130" s="226" customFormat="1" ht="26.25" customHeight="1" x14ac:dyDescent="0.15">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430</v>
      </c>
      <c r="AB120" s="1029"/>
      <c r="AC120" s="1029"/>
      <c r="AD120" s="1029"/>
      <c r="AE120" s="1030"/>
      <c r="AF120" s="1031" t="s">
        <v>122</v>
      </c>
      <c r="AG120" s="1029"/>
      <c r="AH120" s="1029"/>
      <c r="AI120" s="1029"/>
      <c r="AJ120" s="1030"/>
      <c r="AK120" s="1031" t="s">
        <v>430</v>
      </c>
      <c r="AL120" s="1029"/>
      <c r="AM120" s="1029"/>
      <c r="AN120" s="1029"/>
      <c r="AO120" s="1030"/>
      <c r="AP120" s="1032" t="s">
        <v>430</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6091417</v>
      </c>
      <c r="BR120" s="997"/>
      <c r="BS120" s="997"/>
      <c r="BT120" s="997"/>
      <c r="BU120" s="997"/>
      <c r="BV120" s="997">
        <v>6306277</v>
      </c>
      <c r="BW120" s="997"/>
      <c r="BX120" s="997"/>
      <c r="BY120" s="997"/>
      <c r="BZ120" s="997"/>
      <c r="CA120" s="997">
        <v>6660009</v>
      </c>
      <c r="CB120" s="997"/>
      <c r="CC120" s="997"/>
      <c r="CD120" s="997"/>
      <c r="CE120" s="997"/>
      <c r="CF120" s="1011">
        <v>241</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938009</v>
      </c>
      <c r="DH120" s="997"/>
      <c r="DI120" s="997"/>
      <c r="DJ120" s="997"/>
      <c r="DK120" s="997"/>
      <c r="DL120" s="997">
        <v>897734</v>
      </c>
      <c r="DM120" s="997"/>
      <c r="DN120" s="997"/>
      <c r="DO120" s="997"/>
      <c r="DP120" s="997"/>
      <c r="DQ120" s="997">
        <v>856483</v>
      </c>
      <c r="DR120" s="997"/>
      <c r="DS120" s="997"/>
      <c r="DT120" s="997"/>
      <c r="DU120" s="997"/>
      <c r="DV120" s="998">
        <v>31</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432</v>
      </c>
      <c r="AB121" s="1029"/>
      <c r="AC121" s="1029"/>
      <c r="AD121" s="1029"/>
      <c r="AE121" s="1030"/>
      <c r="AF121" s="1031" t="s">
        <v>430</v>
      </c>
      <c r="AG121" s="1029"/>
      <c r="AH121" s="1029"/>
      <c r="AI121" s="1029"/>
      <c r="AJ121" s="1030"/>
      <c r="AK121" s="1031" t="s">
        <v>430</v>
      </c>
      <c r="AL121" s="1029"/>
      <c r="AM121" s="1029"/>
      <c r="AN121" s="1029"/>
      <c r="AO121" s="1030"/>
      <c r="AP121" s="1032" t="s">
        <v>122</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16291</v>
      </c>
      <c r="BR121" s="990"/>
      <c r="BS121" s="990"/>
      <c r="BT121" s="990"/>
      <c r="BU121" s="990"/>
      <c r="BV121" s="990">
        <v>12932</v>
      </c>
      <c r="BW121" s="990"/>
      <c r="BX121" s="990"/>
      <c r="BY121" s="990"/>
      <c r="BZ121" s="990"/>
      <c r="CA121" s="990">
        <v>9084</v>
      </c>
      <c r="CB121" s="990"/>
      <c r="CC121" s="990"/>
      <c r="CD121" s="990"/>
      <c r="CE121" s="990"/>
      <c r="CF121" s="984">
        <v>0.3</v>
      </c>
      <c r="CG121" s="985"/>
      <c r="CH121" s="985"/>
      <c r="CI121" s="985"/>
      <c r="CJ121" s="985"/>
      <c r="CK121" s="1080"/>
      <c r="CL121" s="1081"/>
      <c r="CM121" s="1081"/>
      <c r="CN121" s="1081"/>
      <c r="CO121" s="1082"/>
      <c r="CP121" s="1090" t="s">
        <v>402</v>
      </c>
      <c r="CQ121" s="1091"/>
      <c r="CR121" s="1091"/>
      <c r="CS121" s="1091"/>
      <c r="CT121" s="1091"/>
      <c r="CU121" s="1091"/>
      <c r="CV121" s="1091"/>
      <c r="CW121" s="1091"/>
      <c r="CX121" s="1091"/>
      <c r="CY121" s="1091"/>
      <c r="CZ121" s="1091"/>
      <c r="DA121" s="1091"/>
      <c r="DB121" s="1091"/>
      <c r="DC121" s="1091"/>
      <c r="DD121" s="1091"/>
      <c r="DE121" s="1091"/>
      <c r="DF121" s="1092"/>
      <c r="DG121" s="989">
        <v>213423</v>
      </c>
      <c r="DH121" s="990"/>
      <c r="DI121" s="990"/>
      <c r="DJ121" s="990"/>
      <c r="DK121" s="990"/>
      <c r="DL121" s="990">
        <v>199599</v>
      </c>
      <c r="DM121" s="990"/>
      <c r="DN121" s="990"/>
      <c r="DO121" s="990"/>
      <c r="DP121" s="990"/>
      <c r="DQ121" s="990">
        <v>185520</v>
      </c>
      <c r="DR121" s="990"/>
      <c r="DS121" s="990"/>
      <c r="DT121" s="990"/>
      <c r="DU121" s="990"/>
      <c r="DV121" s="991">
        <v>6.7</v>
      </c>
      <c r="DW121" s="991"/>
      <c r="DX121" s="991"/>
      <c r="DY121" s="991"/>
      <c r="DZ121" s="992"/>
    </row>
    <row r="122" spans="1:130" s="226" customFormat="1" ht="26.25" customHeight="1" x14ac:dyDescent="0.15">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431</v>
      </c>
      <c r="AB122" s="1029"/>
      <c r="AC122" s="1029"/>
      <c r="AD122" s="1029"/>
      <c r="AE122" s="1030"/>
      <c r="AF122" s="1031" t="s">
        <v>122</v>
      </c>
      <c r="AG122" s="1029"/>
      <c r="AH122" s="1029"/>
      <c r="AI122" s="1029"/>
      <c r="AJ122" s="1030"/>
      <c r="AK122" s="1031" t="s">
        <v>430</v>
      </c>
      <c r="AL122" s="1029"/>
      <c r="AM122" s="1029"/>
      <c r="AN122" s="1029"/>
      <c r="AO122" s="1030"/>
      <c r="AP122" s="1032" t="s">
        <v>431</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4756389</v>
      </c>
      <c r="BR122" s="1068"/>
      <c r="BS122" s="1068"/>
      <c r="BT122" s="1068"/>
      <c r="BU122" s="1068"/>
      <c r="BV122" s="1068">
        <v>4780081</v>
      </c>
      <c r="BW122" s="1068"/>
      <c r="BX122" s="1068"/>
      <c r="BY122" s="1068"/>
      <c r="BZ122" s="1068"/>
      <c r="CA122" s="1068">
        <v>4776809</v>
      </c>
      <c r="CB122" s="1068"/>
      <c r="CC122" s="1068"/>
      <c r="CD122" s="1068"/>
      <c r="CE122" s="1068"/>
      <c r="CF122" s="1088">
        <v>172.8</v>
      </c>
      <c r="CG122" s="1089"/>
      <c r="CH122" s="1089"/>
      <c r="CI122" s="1089"/>
      <c r="CJ122" s="1089"/>
      <c r="CK122" s="1080"/>
      <c r="CL122" s="1081"/>
      <c r="CM122" s="1081"/>
      <c r="CN122" s="1081"/>
      <c r="CO122" s="1082"/>
      <c r="CP122" s="1090" t="s">
        <v>468</v>
      </c>
      <c r="CQ122" s="1091"/>
      <c r="CR122" s="1091"/>
      <c r="CS122" s="1091"/>
      <c r="CT122" s="1091"/>
      <c r="CU122" s="1091"/>
      <c r="CV122" s="1091"/>
      <c r="CW122" s="1091"/>
      <c r="CX122" s="1091"/>
      <c r="CY122" s="1091"/>
      <c r="CZ122" s="1091"/>
      <c r="DA122" s="1091"/>
      <c r="DB122" s="1091"/>
      <c r="DC122" s="1091"/>
      <c r="DD122" s="1091"/>
      <c r="DE122" s="1091"/>
      <c r="DF122" s="1092"/>
      <c r="DG122" s="989">
        <v>57717</v>
      </c>
      <c r="DH122" s="990"/>
      <c r="DI122" s="990"/>
      <c r="DJ122" s="990"/>
      <c r="DK122" s="990"/>
      <c r="DL122" s="990">
        <v>51833</v>
      </c>
      <c r="DM122" s="990"/>
      <c r="DN122" s="990"/>
      <c r="DO122" s="990"/>
      <c r="DP122" s="990"/>
      <c r="DQ122" s="990">
        <v>46701</v>
      </c>
      <c r="DR122" s="990"/>
      <c r="DS122" s="990"/>
      <c r="DT122" s="990"/>
      <c r="DU122" s="990"/>
      <c r="DV122" s="991">
        <v>1.7</v>
      </c>
      <c r="DW122" s="991"/>
      <c r="DX122" s="991"/>
      <c r="DY122" s="991"/>
      <c r="DZ122" s="992"/>
    </row>
    <row r="123" spans="1:130" s="226" customFormat="1" ht="26.25" customHeight="1" x14ac:dyDescent="0.15">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430</v>
      </c>
      <c r="AB123" s="1029"/>
      <c r="AC123" s="1029"/>
      <c r="AD123" s="1029"/>
      <c r="AE123" s="1030"/>
      <c r="AF123" s="1031" t="s">
        <v>122</v>
      </c>
      <c r="AG123" s="1029"/>
      <c r="AH123" s="1029"/>
      <c r="AI123" s="1029"/>
      <c r="AJ123" s="1030"/>
      <c r="AK123" s="1031" t="s">
        <v>122</v>
      </c>
      <c r="AL123" s="1029"/>
      <c r="AM123" s="1029"/>
      <c r="AN123" s="1029"/>
      <c r="AO123" s="1030"/>
      <c r="AP123" s="1032" t="s">
        <v>430</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469</v>
      </c>
      <c r="BP123" s="1076"/>
      <c r="BQ123" s="1135">
        <v>10864097</v>
      </c>
      <c r="BR123" s="1136"/>
      <c r="BS123" s="1136"/>
      <c r="BT123" s="1136"/>
      <c r="BU123" s="1136"/>
      <c r="BV123" s="1136">
        <v>11099290</v>
      </c>
      <c r="BW123" s="1136"/>
      <c r="BX123" s="1136"/>
      <c r="BY123" s="1136"/>
      <c r="BZ123" s="1136"/>
      <c r="CA123" s="1136">
        <v>11445902</v>
      </c>
      <c r="CB123" s="1136"/>
      <c r="CC123" s="1136"/>
      <c r="CD123" s="1136"/>
      <c r="CE123" s="1136"/>
      <c r="CF123" s="1069"/>
      <c r="CG123" s="1070"/>
      <c r="CH123" s="1070"/>
      <c r="CI123" s="1070"/>
      <c r="CJ123" s="1071"/>
      <c r="CK123" s="1080"/>
      <c r="CL123" s="1081"/>
      <c r="CM123" s="1081"/>
      <c r="CN123" s="1081"/>
      <c r="CO123" s="1082"/>
      <c r="CP123" s="1090" t="s">
        <v>470</v>
      </c>
      <c r="CQ123" s="1091"/>
      <c r="CR123" s="1091"/>
      <c r="CS123" s="1091"/>
      <c r="CT123" s="1091"/>
      <c r="CU123" s="1091"/>
      <c r="CV123" s="1091"/>
      <c r="CW123" s="1091"/>
      <c r="CX123" s="1091"/>
      <c r="CY123" s="1091"/>
      <c r="CZ123" s="1091"/>
      <c r="DA123" s="1091"/>
      <c r="DB123" s="1091"/>
      <c r="DC123" s="1091"/>
      <c r="DD123" s="1091"/>
      <c r="DE123" s="1091"/>
      <c r="DF123" s="1092"/>
      <c r="DG123" s="1028" t="s">
        <v>432</v>
      </c>
      <c r="DH123" s="1029"/>
      <c r="DI123" s="1029"/>
      <c r="DJ123" s="1029"/>
      <c r="DK123" s="1030"/>
      <c r="DL123" s="1031" t="s">
        <v>432</v>
      </c>
      <c r="DM123" s="1029"/>
      <c r="DN123" s="1029"/>
      <c r="DO123" s="1029"/>
      <c r="DP123" s="1030"/>
      <c r="DQ123" s="1031" t="s">
        <v>432</v>
      </c>
      <c r="DR123" s="1029"/>
      <c r="DS123" s="1029"/>
      <c r="DT123" s="1029"/>
      <c r="DU123" s="1030"/>
      <c r="DV123" s="1032" t="s">
        <v>432</v>
      </c>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432</v>
      </c>
      <c r="AB124" s="1029"/>
      <c r="AC124" s="1029"/>
      <c r="AD124" s="1029"/>
      <c r="AE124" s="1030"/>
      <c r="AF124" s="1031" t="s">
        <v>432</v>
      </c>
      <c r="AG124" s="1029"/>
      <c r="AH124" s="1029"/>
      <c r="AI124" s="1029"/>
      <c r="AJ124" s="1030"/>
      <c r="AK124" s="1031" t="s">
        <v>432</v>
      </c>
      <c r="AL124" s="1029"/>
      <c r="AM124" s="1029"/>
      <c r="AN124" s="1029"/>
      <c r="AO124" s="1030"/>
      <c r="AP124" s="1032" t="s">
        <v>430</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432</v>
      </c>
      <c r="BR124" s="1098"/>
      <c r="BS124" s="1098"/>
      <c r="BT124" s="1098"/>
      <c r="BU124" s="1098"/>
      <c r="BV124" s="1098" t="s">
        <v>432</v>
      </c>
      <c r="BW124" s="1098"/>
      <c r="BX124" s="1098"/>
      <c r="BY124" s="1098"/>
      <c r="BZ124" s="1098"/>
      <c r="CA124" s="1098" t="s">
        <v>432</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473</v>
      </c>
      <c r="DM124" s="1054"/>
      <c r="DN124" s="1054"/>
      <c r="DO124" s="1054"/>
      <c r="DP124" s="1055"/>
      <c r="DQ124" s="1053" t="s">
        <v>122</v>
      </c>
      <c r="DR124" s="1054"/>
      <c r="DS124" s="1054"/>
      <c r="DT124" s="1054"/>
      <c r="DU124" s="1055"/>
      <c r="DV124" s="1056" t="s">
        <v>473</v>
      </c>
      <c r="DW124" s="1057"/>
      <c r="DX124" s="1057"/>
      <c r="DY124" s="1057"/>
      <c r="DZ124" s="1058"/>
    </row>
    <row r="125" spans="1:130" s="226" customFormat="1" ht="26.25" customHeight="1" x14ac:dyDescent="0.15">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474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473</v>
      </c>
      <c r="AB126" s="1029"/>
      <c r="AC126" s="1029"/>
      <c r="AD126" s="1029"/>
      <c r="AE126" s="1030"/>
      <c r="AF126" s="1031" t="s">
        <v>122</v>
      </c>
      <c r="AG126" s="1029"/>
      <c r="AH126" s="1029"/>
      <c r="AI126" s="1029"/>
      <c r="AJ126" s="1030"/>
      <c r="AK126" s="1031" t="s">
        <v>474</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474</v>
      </c>
      <c r="DH126" s="990"/>
      <c r="DI126" s="990"/>
      <c r="DJ126" s="990"/>
      <c r="DK126" s="990"/>
      <c r="DL126" s="990" t="s">
        <v>122</v>
      </c>
      <c r="DM126" s="990"/>
      <c r="DN126" s="990"/>
      <c r="DO126" s="990"/>
      <c r="DP126" s="990"/>
      <c r="DQ126" s="990" t="s">
        <v>478</v>
      </c>
      <c r="DR126" s="990"/>
      <c r="DS126" s="990"/>
      <c r="DT126" s="990"/>
      <c r="DU126" s="990"/>
      <c r="DV126" s="991" t="s">
        <v>473</v>
      </c>
      <c r="DW126" s="991"/>
      <c r="DX126" s="991"/>
      <c r="DY126" s="991"/>
      <c r="DZ126" s="992"/>
    </row>
    <row r="127" spans="1:130" s="226" customFormat="1" ht="26.25" customHeight="1" x14ac:dyDescent="0.15">
      <c r="A127" s="1130"/>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810</v>
      </c>
      <c r="AB127" s="1029"/>
      <c r="AC127" s="1029"/>
      <c r="AD127" s="1029"/>
      <c r="AE127" s="1030"/>
      <c r="AF127" s="1031">
        <v>497</v>
      </c>
      <c r="AG127" s="1029"/>
      <c r="AH127" s="1029"/>
      <c r="AI127" s="1029"/>
      <c r="AJ127" s="1030"/>
      <c r="AK127" s="1031">
        <v>274</v>
      </c>
      <c r="AL127" s="1029"/>
      <c r="AM127" s="1029"/>
      <c r="AN127" s="1029"/>
      <c r="AO127" s="1030"/>
      <c r="AP127" s="1032">
        <v>0</v>
      </c>
      <c r="AQ127" s="1033"/>
      <c r="AR127" s="1033"/>
      <c r="AS127" s="1033"/>
      <c r="AT127" s="1034"/>
      <c r="AU127" s="262"/>
      <c r="AV127" s="262"/>
      <c r="AW127" s="262"/>
      <c r="AX127" s="1102" t="s">
        <v>480</v>
      </c>
      <c r="AY127" s="1103"/>
      <c r="AZ127" s="1103"/>
      <c r="BA127" s="1103"/>
      <c r="BB127" s="1103"/>
      <c r="BC127" s="1103"/>
      <c r="BD127" s="1103"/>
      <c r="BE127" s="1104"/>
      <c r="BF127" s="1105" t="s">
        <v>481</v>
      </c>
      <c r="BG127" s="1103"/>
      <c r="BH127" s="1103"/>
      <c r="BI127" s="1103"/>
      <c r="BJ127" s="1103"/>
      <c r="BK127" s="1103"/>
      <c r="BL127" s="1104"/>
      <c r="BM127" s="1105" t="s">
        <v>482</v>
      </c>
      <c r="BN127" s="1103"/>
      <c r="BO127" s="1103"/>
      <c r="BP127" s="1103"/>
      <c r="BQ127" s="1103"/>
      <c r="BR127" s="1103"/>
      <c r="BS127" s="1104"/>
      <c r="BT127" s="1105" t="s">
        <v>483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485</v>
      </c>
      <c r="DH127" s="990"/>
      <c r="DI127" s="990"/>
      <c r="DJ127" s="990"/>
      <c r="DK127" s="990"/>
      <c r="DL127" s="990" t="s">
        <v>473</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3789</v>
      </c>
      <c r="AB128" s="1118"/>
      <c r="AC128" s="1118"/>
      <c r="AD128" s="1118"/>
      <c r="AE128" s="1119"/>
      <c r="AF128" s="1120">
        <v>3789</v>
      </c>
      <c r="AG128" s="1118"/>
      <c r="AH128" s="1118"/>
      <c r="AI128" s="1118"/>
      <c r="AJ128" s="1119"/>
      <c r="AK128" s="1120">
        <v>3077</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473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473</v>
      </c>
      <c r="DM128" s="1110"/>
      <c r="DN128" s="1110"/>
      <c r="DO128" s="1110"/>
      <c r="DP128" s="1110"/>
      <c r="DQ128" s="1110" t="s">
        <v>474</v>
      </c>
      <c r="DR128" s="1110"/>
      <c r="DS128" s="1110"/>
      <c r="DT128" s="1110"/>
      <c r="DU128" s="1110"/>
      <c r="DV128" s="1111" t="s">
        <v>122</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3363124</v>
      </c>
      <c r="AB129" s="1029"/>
      <c r="AC129" s="1029"/>
      <c r="AD129" s="1029"/>
      <c r="AE129" s="1030"/>
      <c r="AF129" s="1031">
        <v>3288408</v>
      </c>
      <c r="AG129" s="1029"/>
      <c r="AH129" s="1029"/>
      <c r="AI129" s="1029"/>
      <c r="AJ129" s="1030"/>
      <c r="AK129" s="1031">
        <v>3241127</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475150</v>
      </c>
      <c r="AB130" s="1029"/>
      <c r="AC130" s="1029"/>
      <c r="AD130" s="1029"/>
      <c r="AE130" s="1030"/>
      <c r="AF130" s="1031">
        <v>467310</v>
      </c>
      <c r="AG130" s="1029"/>
      <c r="AH130" s="1029"/>
      <c r="AI130" s="1029"/>
      <c r="AJ130" s="1030"/>
      <c r="AK130" s="1031">
        <v>477090</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3.5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2887974</v>
      </c>
      <c r="AB131" s="1054"/>
      <c r="AC131" s="1054"/>
      <c r="AD131" s="1054"/>
      <c r="AE131" s="1055"/>
      <c r="AF131" s="1053">
        <v>2821098</v>
      </c>
      <c r="AG131" s="1054"/>
      <c r="AH131" s="1054"/>
      <c r="AI131" s="1054"/>
      <c r="AJ131" s="1055"/>
      <c r="AK131" s="1053">
        <v>2764037</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t="s">
        <v>473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3.4159587309999999</v>
      </c>
      <c r="AB132" s="1170"/>
      <c r="AC132" s="1170"/>
      <c r="AD132" s="1170"/>
      <c r="AE132" s="1171"/>
      <c r="AF132" s="1172">
        <v>3.219243004</v>
      </c>
      <c r="AG132" s="1170"/>
      <c r="AH132" s="1170"/>
      <c r="AI132" s="1170"/>
      <c r="AJ132" s="1171"/>
      <c r="AK132" s="1172">
        <v>3.9880435749999998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4.9000000000000004</v>
      </c>
      <c r="AB133" s="1153"/>
      <c r="AC133" s="1153"/>
      <c r="AD133" s="1153"/>
      <c r="AE133" s="1154"/>
      <c r="AF133" s="1152">
        <v>3.9</v>
      </c>
      <c r="AG133" s="1153"/>
      <c r="AH133" s="1153"/>
      <c r="AI133" s="1153"/>
      <c r="AJ133" s="1154"/>
      <c r="AK133" s="1152">
        <v>3.5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CGRBySHV0qTeuxaZCdYBl6ieScTrR7U3lzWk7CYfh+fx/7TbGCAxX6g2vH655HWEdv02kKuXPBEgQLPvLzoZw==" saltValue="VSkuzEakZsi/Toys+nSw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NUPfnkyxqbG9qEXLKnesa3Khfd6YPut51h245Meauz/qk5YiWqBRusFmwJ/1iL7CWUfXmuiYlpPgR2GasQCmg==" saltValue="4vICbn+OY8jyOF+sP6yg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oPUipRaVjDd/3AijsXs6hWWz3OaucQmibn2owfgJcUKCjsRfwpciJMTkp7YOhg9oYiFu5ajqRzs7562g8cKwg==" saltValue="w2qHdoDxOV5Nm8OWTNL46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800678</v>
      </c>
      <c r="AP9" s="292">
        <v>88915</v>
      </c>
      <c r="AQ9" s="293">
        <v>135358</v>
      </c>
      <c r="AR9" s="294">
        <v>-34.299999999999997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108420</v>
      </c>
      <c r="AP10" s="295">
        <v>12040</v>
      </c>
      <c r="AQ10" s="296">
        <v>16285</v>
      </c>
      <c r="AR10" s="297">
        <v>-26.1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108266</v>
      </c>
      <c r="AP11" s="295">
        <v>12023</v>
      </c>
      <c r="AQ11" s="296">
        <v>23139</v>
      </c>
      <c r="AR11" s="297">
        <v>-48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v>15042</v>
      </c>
      <c r="AP12" s="295">
        <v>1670</v>
      </c>
      <c r="AQ12" s="296">
        <v>3507</v>
      </c>
      <c r="AR12" s="297">
        <v>-52.4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t="s">
        <v>513</v>
      </c>
      <c r="AP13" s="295" t="s">
        <v>513</v>
      </c>
      <c r="AQ13" s="296">
        <v>1</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53433</v>
      </c>
      <c r="AP14" s="295">
        <v>5934</v>
      </c>
      <c r="AQ14" s="296">
        <v>6299</v>
      </c>
      <c r="AR14" s="297">
        <v>-5.8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16929</v>
      </c>
      <c r="AP15" s="295">
        <v>1880</v>
      </c>
      <c r="AQ15" s="296">
        <v>3566</v>
      </c>
      <c r="AR15" s="297">
        <v>-47.3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-78213</v>
      </c>
      <c r="AP16" s="295">
        <v>-8686</v>
      </c>
      <c r="AQ16" s="296">
        <v>-14081</v>
      </c>
      <c r="AR16" s="297">
        <v>-38.299999999999997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1024555</v>
      </c>
      <c r="AP17" s="295">
        <v>113776</v>
      </c>
      <c r="AQ17" s="296">
        <v>174073</v>
      </c>
      <c r="AR17" s="297">
        <v>-34.6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9.44</v>
      </c>
      <c r="AP21" s="308">
        <v>15.56</v>
      </c>
      <c r="AQ21" s="309">
        <v>-6.12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96.2</v>
      </c>
      <c r="AP22" s="313">
        <v>96</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480541</v>
      </c>
      <c r="AP32" s="322">
        <v>53364</v>
      </c>
      <c r="AQ32" s="323">
        <v>106722</v>
      </c>
      <c r="AR32" s="324">
        <v>-50</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513</v>
      </c>
      <c r="AP33" s="322" t="s">
        <v>513</v>
      </c>
      <c r="AQ33" s="323">
        <v>147</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513</v>
      </c>
      <c r="AP34" s="322" t="s">
        <v>513</v>
      </c>
      <c r="AQ34" s="323">
        <v>287</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85164</v>
      </c>
      <c r="AP35" s="322">
        <v>9457</v>
      </c>
      <c r="AQ35" s="323">
        <v>22428</v>
      </c>
      <c r="AR35" s="324">
        <v>-57.8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24419</v>
      </c>
      <c r="AP36" s="322">
        <v>2712</v>
      </c>
      <c r="AQ36" s="323">
        <v>4327</v>
      </c>
      <c r="AR36" s="324">
        <v>-37.299999999999997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274</v>
      </c>
      <c r="AP37" s="322">
        <v>30</v>
      </c>
      <c r="AQ37" s="323">
        <v>1437</v>
      </c>
      <c r="AR37" s="324">
        <v>-97.9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513</v>
      </c>
      <c r="AP38" s="325" t="s">
        <v>513</v>
      </c>
      <c r="AQ38" s="326">
        <v>25</v>
      </c>
      <c r="AR38" s="314" t="s">
        <v>513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-3077</v>
      </c>
      <c r="AP39" s="322">
        <v>-342</v>
      </c>
      <c r="AQ39" s="323">
        <v>-4811</v>
      </c>
      <c r="AR39" s="324">
        <v>-92.9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-477090</v>
      </c>
      <c r="AP40" s="322">
        <v>-52981</v>
      </c>
      <c r="AQ40" s="323">
        <v>-91754</v>
      </c>
      <c r="AR40" s="324">
        <v>-42.3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110231</v>
      </c>
      <c r="AP41" s="322">
        <v>12241</v>
      </c>
      <c r="AQ41" s="323">
        <v>38807</v>
      </c>
      <c r="AR41" s="324">
        <v>-68.5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1209428</v>
      </c>
      <c r="AN51" s="344">
        <v>124133</v>
      </c>
      <c r="AO51" s="345">
        <v>37.299999999999997</v>
      </c>
      <c r="AP51" s="346">
        <v>174587</v>
      </c>
      <c r="AQ51" s="347">
        <v>19.100000000000001</v>
      </c>
      <c r="AR51" s="348">
        <v>18.2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790873</v>
      </c>
      <c r="AN52" s="352">
        <v>81173</v>
      </c>
      <c r="AO52" s="353">
        <v>52</v>
      </c>
      <c r="AP52" s="354">
        <v>79695</v>
      </c>
      <c r="AQ52" s="355">
        <v>17</v>
      </c>
      <c r="AR52" s="356">
        <v>35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741579</v>
      </c>
      <c r="AN53" s="344">
        <v>77652</v>
      </c>
      <c r="AO53" s="345">
        <v>-37.4</v>
      </c>
      <c r="AP53" s="346">
        <v>175675</v>
      </c>
      <c r="AQ53" s="347">
        <v>0.6</v>
      </c>
      <c r="AR53" s="348">
        <v>-38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458302</v>
      </c>
      <c r="AN54" s="352">
        <v>47990</v>
      </c>
      <c r="AO54" s="353">
        <v>-40.9</v>
      </c>
      <c r="AP54" s="354">
        <v>87698</v>
      </c>
      <c r="AQ54" s="355">
        <v>10</v>
      </c>
      <c r="AR54" s="356">
        <v>-50.9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492497</v>
      </c>
      <c r="AN55" s="344">
        <v>52662</v>
      </c>
      <c r="AO55" s="345">
        <v>-32.200000000000003</v>
      </c>
      <c r="AP55" s="346">
        <v>162193</v>
      </c>
      <c r="AQ55" s="347">
        <v>-7.7</v>
      </c>
      <c r="AR55" s="348">
        <v>-24.5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334626</v>
      </c>
      <c r="AN56" s="352">
        <v>35781</v>
      </c>
      <c r="AO56" s="353">
        <v>-25.4</v>
      </c>
      <c r="AP56" s="354">
        <v>79985</v>
      </c>
      <c r="AQ56" s="355">
        <v>-8.8000000000000007</v>
      </c>
      <c r="AR56" s="356">
        <v>-16.600000000000001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795881</v>
      </c>
      <c r="AN57" s="344">
        <v>87001</v>
      </c>
      <c r="AO57" s="345">
        <v>65.2</v>
      </c>
      <c r="AP57" s="346">
        <v>168868</v>
      </c>
      <c r="AQ57" s="347">
        <v>4.0999999999999996</v>
      </c>
      <c r="AR57" s="348">
        <v>61.1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581308</v>
      </c>
      <c r="AN58" s="352">
        <v>63545</v>
      </c>
      <c r="AO58" s="353">
        <v>77.599999999999994</v>
      </c>
      <c r="AP58" s="354">
        <v>79360</v>
      </c>
      <c r="AQ58" s="355">
        <v>-0.8</v>
      </c>
      <c r="AR58" s="356">
        <v>78.400000000000006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1108931</v>
      </c>
      <c r="AN59" s="344">
        <v>123146</v>
      </c>
      <c r="AO59" s="345">
        <v>41.5</v>
      </c>
      <c r="AP59" s="346">
        <v>202870</v>
      </c>
      <c r="AQ59" s="347">
        <v>20.100000000000001</v>
      </c>
      <c r="AR59" s="348">
        <v>21.4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563093</v>
      </c>
      <c r="AN60" s="352">
        <v>62531</v>
      </c>
      <c r="AO60" s="353">
        <v>-1.6</v>
      </c>
      <c r="AP60" s="354">
        <v>79735</v>
      </c>
      <c r="AQ60" s="355">
        <v>0.5</v>
      </c>
      <c r="AR60" s="356">
        <v>-2.1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869663</v>
      </c>
      <c r="AN61" s="359">
        <v>92919</v>
      </c>
      <c r="AO61" s="360">
        <v>14.9</v>
      </c>
      <c r="AP61" s="361">
        <v>176839</v>
      </c>
      <c r="AQ61" s="362">
        <v>7.2</v>
      </c>
      <c r="AR61" s="348">
        <v>7.7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545640</v>
      </c>
      <c r="AN62" s="352">
        <v>58204</v>
      </c>
      <c r="AO62" s="353">
        <v>12.3</v>
      </c>
      <c r="AP62" s="354">
        <v>81295</v>
      </c>
      <c r="AQ62" s="355">
        <v>3.6</v>
      </c>
      <c r="AR62" s="356">
        <v>8.6999999999999993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dU4OMEiaw0skw4r+iGVbbl22uWNx63nYJsb2BRBpO+U4SZ8P7sDmaOwW49RajK699DFtzePjA3YPzfCO4X2lw==" saltValue="AokGpAi7bk8Hl/E+xfDF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HHZ9a8w9UltFROzlTFQJRnw8i83+zdoCEJSY9SCdAncJEaR9FqS/rh/b1Sgw+X/aLZVguIgYaxEeUL8FsnJ9w==" saltValue="dBLcih/aLK6hEwsQgUbW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accYn/nkb9uwZ0SL9RNyewWBjUFfVMKY98phTRYoTa48W/7lEUw01vQpF3UHz1RdoQaizeclGignqB0vTI5JQ==" saltValue="BoW5eBDwx9lkNszOj0Ei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2" t="s">
        <v>3</v>
      </c>
      <c r="D47" s="1212"/>
      <c r="E47" s="1213"/>
      <c r="F47" s="11">
        <v>36.42</v>
      </c>
      <c r="G47" s="12">
        <v>42.24</v>
      </c>
      <c r="H47" s="12">
        <v>41.33</v>
      </c>
      <c r="I47" s="12">
        <v>43.89</v>
      </c>
      <c r="J47" s="13">
        <v>46.94</v>
      </c>
    </row>
    <row r="48" spans="2:10" ht="57.75" customHeight="1" x14ac:dyDescent="0.15">
      <c r="B48" s="14"/>
      <c r="C48" s="1214" t="s">
        <v>4</v>
      </c>
      <c r="D48" s="1214"/>
      <c r="E48" s="1215"/>
      <c r="F48" s="15">
        <v>8.2899999999999991</v>
      </c>
      <c r="G48" s="16">
        <v>7.65</v>
      </c>
      <c r="H48" s="16">
        <v>3.24</v>
      </c>
      <c r="I48" s="16">
        <v>4.71</v>
      </c>
      <c r="J48" s="17">
        <v>3.85</v>
      </c>
    </row>
    <row r="49" spans="2:10" ht="57.75" customHeight="1" thickBot="1" x14ac:dyDescent="0.2">
      <c r="B49" s="18"/>
      <c r="C49" s="1216" t="s">
        <v>5</v>
      </c>
      <c r="D49" s="1216"/>
      <c r="E49" s="1217"/>
      <c r="F49" s="19">
        <v>4.99</v>
      </c>
      <c r="G49" s="20" t="s">
        <v>560</v>
      </c>
      <c r="H49" s="20" t="s">
        <v>561</v>
      </c>
      <c r="I49" s="20">
        <v>1.44</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5AvJUq/N2tYeZxtU1qA+XyPgZze5M4gX7HUUyj/gaXZm4SEPdxH36HuiOHPNNjQDY1rp8Cheta/5Y4bV2/03g==" saltValue="c6A/90FCBV/7mTM2bLp4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大串　麻衣（市町支援課）</cp:lastModifiedBy>
  <cp:lastPrinted>2019-10-25T01:38:49Z</cp:lastPrinted>
  <dcterms:created xsi:type="dcterms:W3CDTF">2019-02-14T05:00:26Z</dcterms:created>
  <dcterms:modified xsi:type="dcterms:W3CDTF">2019-10-25T01:39:47Z</dcterms:modified>
  <cp:category/>
</cp:coreProperties>
</file>